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0" windowWidth="14040" windowHeight="12900" activeTab="0"/>
  </bookViews>
  <sheets>
    <sheet name="Master" sheetId="1" r:id="rId1"/>
    <sheet name="Sample" sheetId="2" r:id="rId2"/>
  </sheets>
  <definedNames>
    <definedName name="_xlnm.Print_Area" localSheetId="0">'Master'!$A$1:$I$78</definedName>
    <definedName name="_xlnm.Print_Area" localSheetId="1">'Sample'!$A$1:$I$78</definedName>
  </definedNames>
  <calcPr fullCalcOnLoad="1"/>
</workbook>
</file>

<file path=xl/sharedStrings.xml><?xml version="1.0" encoding="utf-8"?>
<sst xmlns="http://schemas.openxmlformats.org/spreadsheetml/2006/main" count="144" uniqueCount="66">
  <si>
    <t>Flight(s) for primary group leader (domestic/international)</t>
  </si>
  <si>
    <t>TOTAL GROUP LEADER EXPENSES</t>
  </si>
  <si>
    <t>TOTAL STUDENT EXPENSES</t>
  </si>
  <si>
    <t>Program expenses: group leader(s)</t>
  </si>
  <si>
    <t>Program expenses: students</t>
  </si>
  <si>
    <t>Summary</t>
  </si>
  <si>
    <t>Communications (estimate of program-related in-country telephone/internet/postage expenses)</t>
  </si>
  <si>
    <t>Program advertising/promotion costs (estimate of cost of flyers, website development, etc.)</t>
  </si>
  <si>
    <t xml:space="preserve">           $ per day:</t>
  </si>
  <si>
    <t>Totals</t>
  </si>
  <si>
    <t xml:space="preserve">          $ per student:</t>
  </si>
  <si>
    <t xml:space="preserve">     Total # of students:</t>
  </si>
  <si>
    <t xml:space="preserve">     Total # of days: </t>
  </si>
  <si>
    <t>Room for students ($ per student/per day X  # of days X # of students)</t>
  </si>
  <si>
    <r>
      <t>Books/course materials for students ($ per student X  # of students)</t>
    </r>
    <r>
      <rPr>
        <i/>
        <sz val="8"/>
        <rFont val="Arial"/>
        <family val="2"/>
      </rPr>
      <t xml:space="preserve"> </t>
    </r>
  </si>
  <si>
    <t xml:space="preserve">     Total # of credits: </t>
  </si>
  <si>
    <t>Flight(s) for students ($ per student X # of students)</t>
  </si>
  <si>
    <t>Room for primary group leader ($ per day X # of days)</t>
  </si>
  <si>
    <r>
      <t xml:space="preserve">Other transportation for primary group leader </t>
    </r>
    <r>
      <rPr>
        <i/>
        <sz val="8"/>
        <rFont val="Arial"/>
        <family val="2"/>
      </rPr>
      <t>(</t>
    </r>
    <r>
      <rPr>
        <i/>
        <u val="single"/>
        <sz val="8"/>
        <rFont val="Arial"/>
        <family val="2"/>
      </rPr>
      <t>provide breakdown of expenses</t>
    </r>
    <r>
      <rPr>
        <i/>
        <sz val="8"/>
        <rFont val="Arial"/>
        <family val="2"/>
      </rPr>
      <t>)</t>
    </r>
  </si>
  <si>
    <r>
      <t xml:space="preserve">Field trip/Registration/Entrance fees (museum tickets, etc.) for primary group leader </t>
    </r>
    <r>
      <rPr>
        <i/>
        <sz val="8"/>
        <rFont val="Arial"/>
        <family val="2"/>
      </rPr>
      <t>(</t>
    </r>
    <r>
      <rPr>
        <i/>
        <u val="single"/>
        <sz val="8"/>
        <rFont val="Arial"/>
        <family val="2"/>
      </rPr>
      <t>provide breakdown of expenses</t>
    </r>
    <r>
      <rPr>
        <i/>
        <sz val="8"/>
        <rFont val="Arial"/>
        <family val="2"/>
      </rPr>
      <t>)</t>
    </r>
  </si>
  <si>
    <r>
      <t xml:space="preserve">Administrative/logistical expenses for additional group leader(s) </t>
    </r>
    <r>
      <rPr>
        <i/>
        <sz val="8"/>
        <rFont val="Arial"/>
        <family val="2"/>
      </rPr>
      <t>(</t>
    </r>
    <r>
      <rPr>
        <i/>
        <u val="single"/>
        <sz val="8"/>
        <rFont val="Arial"/>
        <family val="2"/>
      </rPr>
      <t>provide breakdown of expenses</t>
    </r>
    <r>
      <rPr>
        <i/>
        <sz val="8"/>
        <rFont val="Arial"/>
        <family val="2"/>
      </rPr>
      <t>)</t>
    </r>
  </si>
  <si>
    <r>
      <t xml:space="preserve">Academic expenses (stipend, honoraria) for additional group leader(s) and/or guest instructors </t>
    </r>
    <r>
      <rPr>
        <i/>
        <sz val="8"/>
        <rFont val="Arial"/>
        <family val="2"/>
      </rPr>
      <t>(</t>
    </r>
    <r>
      <rPr>
        <i/>
        <u val="single"/>
        <sz val="8"/>
        <rFont val="Arial"/>
        <family val="2"/>
      </rPr>
      <t>provide breakdown of expenses</t>
    </r>
    <r>
      <rPr>
        <i/>
        <sz val="8"/>
        <rFont val="Arial"/>
        <family val="2"/>
      </rPr>
      <t>)</t>
    </r>
  </si>
  <si>
    <t xml:space="preserve">Program name:                                                                    </t>
  </si>
  <si>
    <t xml:space="preserve">Group Leader: </t>
  </si>
  <si>
    <t xml:space="preserve">NOTES: </t>
  </si>
  <si>
    <r>
      <t xml:space="preserve">Other transportation for students ($ per student X # of students) </t>
    </r>
    <r>
      <rPr>
        <i/>
        <sz val="8"/>
        <rFont val="Arial"/>
        <family val="2"/>
      </rPr>
      <t xml:space="preserve">- </t>
    </r>
    <r>
      <rPr>
        <i/>
        <u val="single"/>
        <sz val="8"/>
        <rFont val="Arial"/>
        <family val="2"/>
      </rPr>
      <t>provide breakdown</t>
    </r>
  </si>
  <si>
    <r>
      <t xml:space="preserve">Field trip/Registration/Entrance fees ($ per student X # of students) - </t>
    </r>
    <r>
      <rPr>
        <i/>
        <u val="single"/>
        <sz val="8"/>
        <rFont val="Arial"/>
        <family val="2"/>
      </rPr>
      <t xml:space="preserve">provide breakdown </t>
    </r>
  </si>
  <si>
    <t xml:space="preserve">Program Location: </t>
  </si>
  <si>
    <t xml:space="preserve">Proposed Dates: </t>
  </si>
  <si>
    <t>ACTUAL GROUP LEADER EXPENSES</t>
  </si>
  <si>
    <t>ACTUAL STUDENT EXPENSES</t>
  </si>
  <si>
    <t>Program expenses: miscellaneous</t>
  </si>
  <si>
    <t>TOTAL MISCELLANEOUS EXPENSES</t>
  </si>
  <si>
    <r>
      <t>Course materials (estimate of program-related materials/supplies/duplicating expenses)</t>
    </r>
    <r>
      <rPr>
        <i/>
        <sz val="8"/>
        <rFont val="Arial"/>
        <family val="2"/>
      </rPr>
      <t xml:space="preserve"> (</t>
    </r>
    <r>
      <rPr>
        <i/>
        <u val="single"/>
        <sz val="8"/>
        <rFont val="Arial"/>
        <family val="2"/>
      </rPr>
      <t>provide breakdown</t>
    </r>
    <r>
      <rPr>
        <i/>
        <sz val="8"/>
        <rFont val="Arial"/>
        <family val="2"/>
      </rPr>
      <t>)</t>
    </r>
  </si>
  <si>
    <t>1. Please provide detailed itemized breakdown of expenses on a separate sheet where required.</t>
  </si>
  <si>
    <t xml:space="preserve">          $ per student/day:</t>
  </si>
  <si>
    <t>$ per student:</t>
  </si>
  <si>
    <r>
      <t>Additional funds</t>
    </r>
    <r>
      <rPr>
        <vertAlign val="superscript"/>
        <sz val="8"/>
        <rFont val="Arial"/>
        <family val="2"/>
      </rPr>
      <t xml:space="preserve">3 </t>
    </r>
    <r>
      <rPr>
        <sz val="8"/>
        <rFont val="Arial"/>
        <family val="2"/>
      </rPr>
      <t xml:space="preserve">(from outside sources such as Fundraising, Grants, etc.) - please explain:  </t>
    </r>
  </si>
  <si>
    <t>3.  Additional funds can either be used to reduce per-student cost or to offset group leader expenses.  Enter funds being used to offset group leader costs in group leader section.  Enter funds being used to reduce per-student cost in the student section.</t>
  </si>
  <si>
    <r>
      <t xml:space="preserve">Meals for students </t>
    </r>
    <r>
      <rPr>
        <vertAlign val="superscript"/>
        <sz val="8"/>
        <rFont val="Arial"/>
        <family val="2"/>
      </rPr>
      <t>4</t>
    </r>
    <r>
      <rPr>
        <sz val="8"/>
        <rFont val="Arial"/>
        <family val="2"/>
      </rPr>
      <t xml:space="preserve"> ($ per student X # of students)</t>
    </r>
  </si>
  <si>
    <r>
      <t xml:space="preserve">Additional funds </t>
    </r>
    <r>
      <rPr>
        <vertAlign val="superscript"/>
        <sz val="8"/>
        <rFont val="Arial"/>
        <family val="2"/>
      </rPr>
      <t>3</t>
    </r>
    <r>
      <rPr>
        <sz val="8"/>
        <rFont val="Arial"/>
        <family val="2"/>
      </rPr>
      <t xml:space="preserve"> (from outside sources such as fundraising, grants, etc.) - please explain:  </t>
    </r>
  </si>
  <si>
    <t>Meals for primary group leader ($60.00 per day X # of days)</t>
  </si>
  <si>
    <r>
      <t xml:space="preserve">Additional funds </t>
    </r>
    <r>
      <rPr>
        <vertAlign val="superscript"/>
        <sz val="8"/>
        <rFont val="Arial"/>
        <family val="2"/>
      </rPr>
      <t>3</t>
    </r>
    <r>
      <rPr>
        <sz val="8"/>
        <rFont val="Arial"/>
        <family val="2"/>
      </rPr>
      <t xml:space="preserve"> (from departments) - please explain:  </t>
    </r>
  </si>
  <si>
    <r>
      <t>Additional funds</t>
    </r>
    <r>
      <rPr>
        <vertAlign val="superscript"/>
        <sz val="8"/>
        <rFont val="Arial"/>
        <family val="2"/>
      </rPr>
      <t>3</t>
    </r>
    <r>
      <rPr>
        <sz val="8"/>
        <rFont val="Arial"/>
        <family val="2"/>
      </rPr>
      <t xml:space="preserve"> (from Departments) - please explain:  </t>
    </r>
  </si>
  <si>
    <t>2. Based on approved 2012 international per-credit faculty meal allowance</t>
  </si>
  <si>
    <t xml:space="preserve">4. Generally, meals will not be included in the total program cost that students pay to Otis.  However, some proprgram providers/group leaders incorporate in the budget a certain amount of money to pay for group meals, while leaving the everyday meal costs up to the students.  If you wish to include a fee for group meals, please indicate that here.  If you will charge no money for meals at all, leave this section blank.  Note that regardless of which option you choose, students must be given an estimate of how much additional money they will need to bring with them to cover meal costs. </t>
  </si>
  <si>
    <t xml:space="preserve">6.  Your program proivder will provide you with many of the fiancial numbers needed to complete this budget worksheet. In most cases the provider will include these expenses in their program proposal. Oftentimes, the provider includes the faculty into to overall budget. When doing your budgeting be sure to be aware of what is covered by the provider and what is not.                                                                                                         </t>
  </si>
  <si>
    <r>
      <t xml:space="preserve">Program expenses: Program Provider                                                                                          </t>
    </r>
    <r>
      <rPr>
        <b/>
        <sz val="10"/>
        <rFont val="Calibri"/>
        <family val="2"/>
      </rPr>
      <t>Total</t>
    </r>
    <r>
      <rPr>
        <b/>
        <sz val="14"/>
        <rFont val="Calibri"/>
        <family val="2"/>
      </rPr>
      <t xml:space="preserve">                                                                                       </t>
    </r>
  </si>
  <si>
    <r>
      <t>Instructions:</t>
    </r>
    <r>
      <rPr>
        <i/>
        <sz val="10"/>
        <rFont val="Arial"/>
        <family val="2"/>
      </rPr>
      <t xml:space="preserve"> For items not included in the Program Provider Proposal fill in all green fields.  Yellow fields are automatically calculated by excel.  A detailed breakdown of expenses</t>
    </r>
    <r>
      <rPr>
        <sz val="10"/>
        <rFont val="Arial"/>
        <family val="2"/>
      </rPr>
      <t>¹</t>
    </r>
    <r>
      <rPr>
        <i/>
        <sz val="10"/>
        <rFont val="Arial"/>
        <family val="2"/>
      </rPr>
      <t xml:space="preserve"> is required for some line items.  Please provide them on a separate sheet. </t>
    </r>
  </si>
  <si>
    <r>
      <rPr>
        <b/>
        <i/>
        <u val="single"/>
        <sz val="10"/>
        <rFont val="Arial"/>
        <family val="2"/>
      </rPr>
      <t>Instructions:</t>
    </r>
    <r>
      <rPr>
        <sz val="10"/>
        <rFont val="Arial"/>
        <family val="2"/>
      </rPr>
      <t xml:space="preserve"> Indicate items students will be charged, but not already included in the Program Provider Proposal. </t>
    </r>
  </si>
  <si>
    <t>ACTUAL PROVIDER COST</t>
  </si>
  <si>
    <t xml:space="preserve">Total cost per student (total expenses (67) divided by total number of students) </t>
  </si>
  <si>
    <t>Emergency Funds</t>
  </si>
  <si>
    <t>Miscellaneous Items - please explain:</t>
  </si>
  <si>
    <t>Total expenses (provider expenses (23) + group leader expenses (40) + student expenses (59) + total misc. expenses (66))</t>
  </si>
  <si>
    <t>5.  Insurance is $20.00 per week, per student.  Insert appropriate number of months in G34 &amp; G54.</t>
  </si>
  <si>
    <r>
      <rPr>
        <u val="single"/>
        <sz val="10"/>
        <rFont val="Arial"/>
        <family val="2"/>
      </rPr>
      <t>Instructions:</t>
    </r>
    <r>
      <rPr>
        <i/>
        <sz val="10"/>
        <rFont val="Arial"/>
        <family val="2"/>
      </rPr>
      <t xml:space="preserve"> List items covered by the  Program Provider. Insert total amount.</t>
    </r>
  </si>
  <si>
    <t>See Proposal Line 7</t>
  </si>
  <si>
    <t xml:space="preserve">          # days: </t>
  </si>
  <si>
    <t>amount per day</t>
  </si>
  <si>
    <t>Mandatory int'l health insurance</t>
  </si>
  <si>
    <t xml:space="preserve">           $ per faculty</t>
  </si>
  <si>
    <t>Number of Faculty</t>
  </si>
  <si>
    <t>Total cost per student (total expenses (67) divided by total number of students)  with 10% contingency</t>
  </si>
  <si>
    <t>PROPOSED PROGRAM PROVIDER COST PER STUDENT</t>
  </si>
  <si>
    <t>TOTAL ACTUAL PROVIDER COST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</si>
</sst>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409]* #,##0.00_);_([$$-409]* \(#,##0.00\);_([$$-409]* &quot;-&quot;??_);_(@_)"/>
  </numFmts>
  <fonts count="49">
    <font>
      <sz val="10"/>
      <name val="Arial"/>
      <family val="0"/>
    </font>
    <font>
      <sz val="11"/>
      <color indexed="8"/>
      <name val="Calibri"/>
      <family val="2"/>
    </font>
    <font>
      <sz val="8"/>
      <name val="Arial"/>
      <family val="2"/>
    </font>
    <font>
      <b/>
      <sz val="8"/>
      <name val="Arial"/>
      <family val="2"/>
    </font>
    <font>
      <b/>
      <sz val="10"/>
      <name val="Arial"/>
      <family val="2"/>
    </font>
    <font>
      <b/>
      <sz val="12"/>
      <name val="Arial"/>
      <family val="2"/>
    </font>
    <font>
      <i/>
      <sz val="8"/>
      <name val="Arial"/>
      <family val="2"/>
    </font>
    <font>
      <sz val="9"/>
      <name val="Arial"/>
      <family val="2"/>
    </font>
    <font>
      <i/>
      <sz val="10"/>
      <name val="Arial"/>
      <family val="2"/>
    </font>
    <font>
      <i/>
      <u val="single"/>
      <sz val="10"/>
      <name val="Arial"/>
      <family val="2"/>
    </font>
    <font>
      <i/>
      <u val="single"/>
      <sz val="8"/>
      <name val="Arial"/>
      <family val="2"/>
    </font>
    <font>
      <vertAlign val="superscript"/>
      <sz val="8"/>
      <name val="Arial"/>
      <family val="2"/>
    </font>
    <font>
      <b/>
      <sz val="14"/>
      <name val="Calibri"/>
      <family val="2"/>
    </font>
    <font>
      <u val="single"/>
      <sz val="10"/>
      <name val="Arial"/>
      <family val="2"/>
    </font>
    <font>
      <b/>
      <sz val="10"/>
      <name val="Calibri"/>
      <family val="2"/>
    </font>
    <font>
      <b/>
      <i/>
      <u val="single"/>
      <sz val="10"/>
      <name val="Arial"/>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tint="-0.04997999966144562"/>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style="thin"/>
      <bottom style="thin"/>
    </border>
    <border>
      <left style="thin"/>
      <right style="thin"/>
      <top/>
      <bottom style="thin"/>
    </border>
    <border>
      <left/>
      <right style="thin"/>
      <top style="thin"/>
      <bottom/>
    </border>
    <border>
      <left style="medium"/>
      <right/>
      <top style="medium"/>
      <bottom style="thin"/>
    </border>
    <border>
      <left style="thin"/>
      <right/>
      <top style="medium"/>
      <bottom style="thin"/>
    </border>
    <border>
      <left style="medium"/>
      <right/>
      <top style="thin"/>
      <bottom style="medium"/>
    </border>
    <border>
      <left style="thin"/>
      <right/>
      <top style="thin"/>
      <bottom style="medium"/>
    </border>
    <border>
      <left style="medium"/>
      <right style="medium"/>
      <top style="medium"/>
      <bottom style="medium"/>
    </border>
    <border>
      <left style="thin"/>
      <right style="thin"/>
      <top style="thin"/>
      <bottom/>
    </border>
    <border>
      <left/>
      <right/>
      <top style="double">
        <color rgb="FF3F3F3F"/>
      </top>
      <bottom/>
    </border>
    <border>
      <left style="medium"/>
      <right style="medium"/>
      <top/>
      <bottom style="medium"/>
    </border>
    <border>
      <left/>
      <right style="thin"/>
      <top/>
      <bottom/>
    </border>
    <border>
      <left/>
      <right/>
      <top style="thin"/>
      <bottom/>
    </border>
    <border>
      <left style="thin"/>
      <right/>
      <top style="thin"/>
      <bottom/>
    </border>
    <border>
      <left/>
      <right/>
      <top style="double"/>
      <bottom/>
    </border>
    <border>
      <left/>
      <right/>
      <top/>
      <bottom style="thin"/>
    </border>
    <border>
      <left/>
      <right style="thin"/>
      <top style="thin"/>
      <bottom style="thin"/>
    </border>
    <border>
      <left style="thin"/>
      <right/>
      <top/>
      <bottom style="thin"/>
    </border>
    <border>
      <left/>
      <right style="thin"/>
      <top/>
      <bottom style="thin"/>
    </border>
    <border>
      <left style="thin">
        <color rgb="FF7F7F7F"/>
      </left>
      <right/>
      <top style="thin">
        <color rgb="FF7F7F7F"/>
      </top>
      <bottom style="thin">
        <color rgb="FF7F7F7F"/>
      </bottom>
    </border>
    <border>
      <left/>
      <right/>
      <top style="thin">
        <color rgb="FF7F7F7F"/>
      </top>
      <bottom style="thin">
        <color rgb="FF7F7F7F"/>
      </bottom>
    </border>
    <border>
      <left/>
      <right style="thin">
        <color rgb="FF7F7F7F"/>
      </right>
      <top style="thin">
        <color rgb="FF7F7F7F"/>
      </top>
      <bottom style="thin">
        <color rgb="FF7F7F7F"/>
      </bottom>
    </border>
    <border>
      <left/>
      <right/>
      <top style="thin">
        <color rgb="FF7F7F7F"/>
      </top>
      <bottom style="thin"/>
    </border>
    <border>
      <left/>
      <right style="thin">
        <color rgb="FFB2B2B2"/>
      </right>
      <top style="thin">
        <color rgb="FF7F7F7F"/>
      </top>
      <bottom style="thin"/>
    </border>
    <border>
      <left style="thin">
        <color rgb="FFB2B2B2"/>
      </left>
      <right/>
      <top style="thin">
        <color rgb="FF7F7F7F"/>
      </top>
      <bottom style="thin">
        <color rgb="FFB2B2B2"/>
      </bottom>
    </border>
    <border>
      <left/>
      <right/>
      <top style="thin">
        <color rgb="FF7F7F7F"/>
      </top>
      <bottom style="thin">
        <color rgb="FFB2B2B2"/>
      </bottom>
    </border>
    <border>
      <left/>
      <right style="thin">
        <color rgb="FFB2B2B2"/>
      </right>
      <top style="thin">
        <color rgb="FF7F7F7F"/>
      </top>
      <bottom style="thin">
        <color rgb="FFB2B2B2"/>
      </bottom>
    </border>
    <border>
      <left/>
      <right/>
      <top style="medium"/>
      <bottom style="thin"/>
    </border>
    <border>
      <left/>
      <right style="thin"/>
      <top style="medium"/>
      <bottom style="thin"/>
    </border>
    <border>
      <left/>
      <right style="medium"/>
      <top style="medium"/>
      <bottom style="thin"/>
    </border>
    <border>
      <left/>
      <right/>
      <top style="thin"/>
      <bottom style="medium"/>
    </border>
    <border>
      <left/>
      <right style="thin"/>
      <top style="thin"/>
      <bottom style="medium"/>
    </border>
    <border>
      <left/>
      <right style="medium"/>
      <top style="thin"/>
      <bottom style="medium"/>
    </border>
    <border>
      <left/>
      <right/>
      <top style="medium"/>
      <bottom style="thin">
        <color rgb="FF7F7F7F"/>
      </bottom>
    </border>
    <border>
      <left style="double">
        <color rgb="FF3F3F3F"/>
      </left>
      <right/>
      <top style="double">
        <color rgb="FF3F3F3F"/>
      </top>
      <bottom style="double">
        <color rgb="FF3F3F3F"/>
      </bottom>
    </border>
    <border>
      <left/>
      <right/>
      <top style="double">
        <color rgb="FF3F3F3F"/>
      </top>
      <bottom style="double">
        <color rgb="FF3F3F3F"/>
      </bottom>
    </border>
    <border>
      <left/>
      <right style="double">
        <color rgb="FF3F3F3F"/>
      </right>
      <top style="double">
        <color rgb="FF3F3F3F"/>
      </top>
      <bottom style="double">
        <color rgb="FF3F3F3F"/>
      </bottom>
    </border>
  </borders>
  <cellStyleXfs count="61">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6">
    <xf numFmtId="0" fontId="0" fillId="0" borderId="0" xfId="0" applyAlignment="1">
      <alignment vertical="center" wrapText="1"/>
    </xf>
    <xf numFmtId="0" fontId="2" fillId="0" borderId="0" xfId="0" applyFont="1" applyAlignment="1">
      <alignment vertical="center" wrapText="1"/>
    </xf>
    <xf numFmtId="0" fontId="5" fillId="33" borderId="10"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7" fillId="0" borderId="0" xfId="0" applyFont="1" applyAlignment="1">
      <alignment vertical="center" wrapText="1"/>
    </xf>
    <xf numFmtId="0" fontId="5" fillId="33" borderId="11" xfId="0" applyFont="1" applyFill="1" applyBorder="1" applyAlignment="1">
      <alignment vertical="center"/>
    </xf>
    <xf numFmtId="0" fontId="2" fillId="0" borderId="0" xfId="0" applyFont="1" applyBorder="1" applyAlignment="1">
      <alignment horizontal="right" vertical="center"/>
    </xf>
    <xf numFmtId="0" fontId="5" fillId="33" borderId="11" xfId="0" applyFont="1" applyFill="1" applyBorder="1" applyAlignment="1">
      <alignment horizontal="right" vertical="center"/>
    </xf>
    <xf numFmtId="0" fontId="2" fillId="0" borderId="0" xfId="0" applyFont="1" applyAlignment="1">
      <alignment horizontal="right" vertical="center" wrapText="1"/>
    </xf>
    <xf numFmtId="0" fontId="5" fillId="33" borderId="11" xfId="0" applyFont="1" applyFill="1" applyBorder="1" applyAlignment="1">
      <alignment horizontal="center" vertical="center"/>
    </xf>
    <xf numFmtId="0" fontId="0" fillId="0" borderId="0" xfId="0" applyBorder="1"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Alignment="1">
      <alignment vertical="center"/>
    </xf>
    <xf numFmtId="0" fontId="3" fillId="0" borderId="12" xfId="0" applyFont="1" applyFill="1" applyBorder="1" applyAlignment="1">
      <alignment vertical="center"/>
    </xf>
    <xf numFmtId="0" fontId="3" fillId="0" borderId="0" xfId="0" applyFont="1" applyAlignment="1">
      <alignment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0" xfId="0" applyFont="1" applyBorder="1" applyAlignment="1">
      <alignment vertical="center"/>
    </xf>
    <xf numFmtId="164" fontId="2" fillId="33" borderId="11" xfId="0" applyNumberFormat="1" applyFont="1" applyFill="1" applyBorder="1" applyAlignment="1">
      <alignment vertical="center"/>
    </xf>
    <xf numFmtId="164" fontId="2" fillId="0" borderId="0" xfId="0" applyNumberFormat="1" applyFont="1" applyBorder="1" applyAlignment="1">
      <alignment vertical="center" wrapText="1"/>
    </xf>
    <xf numFmtId="164" fontId="2" fillId="35" borderId="13" xfId="0" applyNumberFormat="1" applyFont="1" applyFill="1" applyBorder="1" applyAlignment="1">
      <alignment vertical="center"/>
    </xf>
    <xf numFmtId="164" fontId="2" fillId="34" borderId="13" xfId="0" applyNumberFormat="1" applyFont="1" applyFill="1" applyBorder="1" applyAlignment="1">
      <alignment vertical="center"/>
    </xf>
    <xf numFmtId="0" fontId="7" fillId="0" borderId="0" xfId="0" applyFont="1" applyAlignment="1">
      <alignment vertical="center" wrapText="1"/>
    </xf>
    <xf numFmtId="0" fontId="3" fillId="0" borderId="15" xfId="0" applyFont="1" applyFill="1" applyBorder="1" applyAlignment="1">
      <alignment vertical="center"/>
    </xf>
    <xf numFmtId="164" fontId="3" fillId="33" borderId="11" xfId="0" applyNumberFormat="1" applyFont="1" applyFill="1" applyBorder="1" applyAlignment="1">
      <alignment horizontal="center" vertical="center"/>
    </xf>
    <xf numFmtId="164" fontId="3" fillId="35" borderId="13" xfId="0" applyNumberFormat="1" applyFont="1" applyFill="1" applyBorder="1" applyAlignment="1">
      <alignment vertical="center"/>
    </xf>
    <xf numFmtId="164" fontId="2" fillId="34" borderId="13" xfId="0" applyNumberFormat="1"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164" fontId="3" fillId="35" borderId="20" xfId="0" applyNumberFormat="1" applyFont="1" applyFill="1" applyBorder="1" applyAlignment="1">
      <alignment vertical="center"/>
    </xf>
    <xf numFmtId="164" fontId="2" fillId="34" borderId="21" xfId="0" applyNumberFormat="1" applyFont="1" applyFill="1" applyBorder="1" applyAlignment="1">
      <alignment vertical="center"/>
    </xf>
    <xf numFmtId="164" fontId="2" fillId="34" borderId="13" xfId="0" applyNumberFormat="1" applyFont="1" applyFill="1" applyBorder="1" applyAlignment="1">
      <alignment vertical="center"/>
    </xf>
    <xf numFmtId="164" fontId="2" fillId="34" borderId="21" xfId="0" applyNumberFormat="1" applyFont="1" applyFill="1" applyBorder="1" applyAlignment="1">
      <alignment vertical="center"/>
    </xf>
    <xf numFmtId="0" fontId="2" fillId="0" borderId="0" xfId="0" applyFont="1" applyBorder="1" applyAlignment="1">
      <alignment horizontal="right" vertical="center"/>
    </xf>
    <xf numFmtId="164" fontId="2" fillId="36" borderId="13" xfId="0" applyNumberFormat="1" applyFont="1" applyFill="1" applyBorder="1" applyAlignment="1">
      <alignment vertical="center"/>
    </xf>
    <xf numFmtId="164" fontId="2" fillId="36" borderId="21" xfId="0" applyNumberFormat="1" applyFont="1" applyFill="1" applyBorder="1" applyAlignment="1">
      <alignment vertical="center"/>
    </xf>
    <xf numFmtId="0" fontId="2" fillId="0" borderId="12" xfId="0" applyFont="1" applyBorder="1" applyAlignment="1">
      <alignment vertical="center"/>
    </xf>
    <xf numFmtId="0" fontId="2" fillId="36" borderId="13" xfId="0" applyFont="1" applyFill="1" applyBorder="1" applyAlignment="1">
      <alignment horizontal="center" vertical="center"/>
    </xf>
    <xf numFmtId="0" fontId="37" fillId="0" borderId="0" xfId="46" applyAlignment="1">
      <alignment vertical="center" wrapText="1"/>
    </xf>
    <xf numFmtId="0" fontId="0" fillId="0" borderId="0" xfId="0" applyAlignment="1">
      <alignment horizontal="center" vertical="center" wrapText="1"/>
    </xf>
    <xf numFmtId="0" fontId="37" fillId="32" borderId="7" xfId="55" applyFont="1" applyAlignment="1">
      <alignment horizontal="center" vertical="center" wrapText="1"/>
    </xf>
    <xf numFmtId="0" fontId="37" fillId="37" borderId="22" xfId="46" applyFill="1" applyBorder="1" applyAlignment="1">
      <alignment horizontal="center" vertical="center" wrapText="1"/>
    </xf>
    <xf numFmtId="0" fontId="37" fillId="37" borderId="0" xfId="46" applyFill="1" applyBorder="1" applyAlignment="1">
      <alignment horizontal="center" vertical="center" wrapText="1"/>
    </xf>
    <xf numFmtId="0" fontId="37" fillId="38" borderId="7" xfId="55" applyFont="1" applyFill="1" applyAlignment="1">
      <alignment vertical="center" wrapText="1"/>
    </xf>
    <xf numFmtId="0" fontId="2" fillId="0" borderId="12" xfId="0" applyFont="1" applyBorder="1" applyAlignment="1">
      <alignment vertical="center"/>
    </xf>
    <xf numFmtId="0" fontId="38" fillId="29" borderId="13" xfId="47" applyBorder="1" applyAlignment="1">
      <alignment vertical="center" wrapText="1"/>
    </xf>
    <xf numFmtId="164" fontId="3" fillId="35" borderId="23" xfId="0" applyNumberFormat="1" applyFont="1" applyFill="1" applyBorder="1" applyAlignment="1">
      <alignment vertical="center"/>
    </xf>
    <xf numFmtId="0" fontId="0" fillId="0" borderId="24" xfId="0" applyBorder="1" applyAlignment="1">
      <alignment vertical="center"/>
    </xf>
    <xf numFmtId="8" fontId="38" fillId="29" borderId="13" xfId="47" applyNumberFormat="1" applyBorder="1" applyAlignment="1">
      <alignment vertical="center" wrapText="1"/>
    </xf>
    <xf numFmtId="0" fontId="0" fillId="0" borderId="25" xfId="0" applyBorder="1" applyAlignment="1">
      <alignment vertical="center"/>
    </xf>
    <xf numFmtId="0" fontId="2" fillId="0" borderId="0" xfId="0" applyFont="1" applyAlignment="1">
      <alignment vertical="center"/>
    </xf>
    <xf numFmtId="0" fontId="2" fillId="0" borderId="25" xfId="0" applyFont="1" applyBorder="1" applyAlignment="1">
      <alignment vertical="center"/>
    </xf>
    <xf numFmtId="0" fontId="2" fillId="0" borderId="25" xfId="0" applyFont="1" applyBorder="1" applyAlignment="1">
      <alignment vertical="center"/>
    </xf>
    <xf numFmtId="0" fontId="5" fillId="0" borderId="26" xfId="0" applyFont="1" applyFill="1" applyBorder="1" applyAlignment="1">
      <alignment horizontal="right" vertical="center"/>
    </xf>
    <xf numFmtId="0" fontId="2" fillId="0" borderId="0" xfId="0" applyFont="1" applyAlignment="1">
      <alignment horizontal="right" vertical="center"/>
    </xf>
    <xf numFmtId="44" fontId="2" fillId="0" borderId="0" xfId="44" applyFont="1" applyAlignment="1">
      <alignment vertical="center"/>
    </xf>
    <xf numFmtId="0" fontId="0" fillId="0" borderId="0" xfId="0" applyAlignment="1">
      <alignment horizontal="center" vertical="center"/>
    </xf>
    <xf numFmtId="165" fontId="2" fillId="34" borderId="13" xfId="42" applyNumberFormat="1" applyFont="1" applyFill="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26" xfId="0" applyFont="1" applyBorder="1" applyAlignment="1">
      <alignment vertical="center"/>
    </xf>
    <xf numFmtId="0" fontId="0" fillId="0" borderId="25" xfId="0" applyBorder="1" applyAlignment="1">
      <alignment vertical="center"/>
    </xf>
    <xf numFmtId="0" fontId="2" fillId="0" borderId="12" xfId="0" applyFont="1" applyBorder="1" applyAlignment="1">
      <alignment vertical="center"/>
    </xf>
    <xf numFmtId="0" fontId="0" fillId="0" borderId="0" xfId="0" applyAlignment="1">
      <alignment vertical="center"/>
    </xf>
    <xf numFmtId="0" fontId="5" fillId="0" borderId="27"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2" fillId="0" borderId="12" xfId="0" applyFont="1" applyBorder="1"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0" fillId="0" borderId="29" xfId="0" applyBorder="1" applyAlignment="1">
      <alignmen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left" vertical="center"/>
    </xf>
    <xf numFmtId="0" fontId="2" fillId="0" borderId="30"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3" fillId="0" borderId="11" xfId="0" applyFont="1" applyBorder="1" applyAlignment="1">
      <alignment vertical="center"/>
    </xf>
    <xf numFmtId="0" fontId="2" fillId="0" borderId="28" xfId="0" applyFont="1" applyBorder="1" applyAlignment="1">
      <alignment horizontal="center" vertical="center"/>
    </xf>
    <xf numFmtId="0" fontId="2" fillId="0" borderId="0" xfId="46" applyFont="1" applyBorder="1" applyAlignment="1">
      <alignment horizontal="left" vertical="center"/>
    </xf>
    <xf numFmtId="0" fontId="2" fillId="0" borderId="30" xfId="46" applyFont="1" applyBorder="1" applyAlignment="1">
      <alignment horizontal="left" vertical="center"/>
    </xf>
    <xf numFmtId="0" fontId="2" fillId="0" borderId="28" xfId="46" applyFont="1" applyBorder="1" applyAlignment="1">
      <alignment horizontal="left" vertical="center"/>
    </xf>
    <xf numFmtId="0" fontId="2" fillId="0" borderId="31" xfId="46" applyFont="1" applyBorder="1" applyAlignment="1">
      <alignment horizontal="left"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0" fillId="30" borderId="32" xfId="52" applyFont="1" applyBorder="1" applyAlignment="1">
      <alignment horizontal="left" vertical="top"/>
    </xf>
    <xf numFmtId="0" fontId="42" fillId="30" borderId="33" xfId="52" applyBorder="1" applyAlignment="1">
      <alignment horizontal="left" vertical="top"/>
    </xf>
    <xf numFmtId="0" fontId="42" fillId="30" borderId="34" xfId="52" applyBorder="1" applyAlignment="1">
      <alignment horizontal="left" vertical="top"/>
    </xf>
    <xf numFmtId="0" fontId="2" fillId="0" borderId="35" xfId="0" applyFont="1" applyBorder="1" applyAlignment="1">
      <alignment horizontal="center" vertical="top"/>
    </xf>
    <xf numFmtId="0" fontId="5" fillId="33" borderId="10" xfId="0" applyFont="1" applyFill="1" applyBorder="1" applyAlignment="1">
      <alignment vertical="center"/>
    </xf>
    <xf numFmtId="0" fontId="3" fillId="0" borderId="26" xfId="0" applyFont="1" applyBorder="1" applyAlignment="1">
      <alignment vertical="center"/>
    </xf>
    <xf numFmtId="0" fontId="0" fillId="0" borderId="12" xfId="0" applyBorder="1" applyAlignment="1">
      <alignment vertical="center"/>
    </xf>
    <xf numFmtId="0" fontId="2" fillId="0" borderId="25" xfId="0" applyFont="1" applyBorder="1" applyAlignment="1">
      <alignment vertical="center"/>
    </xf>
    <xf numFmtId="0" fontId="2" fillId="0" borderId="15" xfId="0" applyFont="1" applyBorder="1" applyAlignment="1">
      <alignment vertical="center"/>
    </xf>
    <xf numFmtId="0" fontId="3" fillId="38" borderId="32" xfId="46" applyFont="1" applyFill="1" applyBorder="1" applyAlignment="1">
      <alignment horizontal="left" vertical="center" wrapText="1"/>
    </xf>
    <xf numFmtId="0" fontId="37" fillId="38" borderId="33" xfId="46" applyFill="1" applyBorder="1" applyAlignment="1">
      <alignment horizontal="left" vertical="center" wrapText="1"/>
    </xf>
    <xf numFmtId="0" fontId="37" fillId="38" borderId="34" xfId="46" applyFill="1" applyBorder="1" applyAlignment="1">
      <alignment horizontal="left" vertical="center" wrapText="1"/>
    </xf>
    <xf numFmtId="0" fontId="37" fillId="38" borderId="35" xfId="46" applyFill="1" applyBorder="1" applyAlignment="1">
      <alignment horizontal="center" vertical="center" wrapText="1"/>
    </xf>
    <xf numFmtId="0" fontId="37" fillId="38" borderId="36" xfId="46" applyFill="1" applyBorder="1" applyAlignment="1">
      <alignment horizontal="center" vertical="center" wrapText="1"/>
    </xf>
    <xf numFmtId="0" fontId="9" fillId="19" borderId="10" xfId="0" applyFont="1" applyFill="1" applyBorder="1" applyAlignment="1">
      <alignment horizontal="left" vertical="center" wrapText="1"/>
    </xf>
    <xf numFmtId="0" fontId="8" fillId="19" borderId="11" xfId="0" applyFont="1" applyFill="1" applyBorder="1" applyAlignment="1">
      <alignment horizontal="left" vertical="center" wrapText="1"/>
    </xf>
    <xf numFmtId="0" fontId="8" fillId="19" borderId="29" xfId="0" applyFont="1" applyFill="1" applyBorder="1" applyAlignment="1">
      <alignment horizontal="left" vertical="center" wrapText="1"/>
    </xf>
    <xf numFmtId="0" fontId="9" fillId="0" borderId="26" xfId="0" applyFont="1" applyFill="1" applyBorder="1" applyAlignment="1">
      <alignment horizontal="left" vertical="center"/>
    </xf>
    <xf numFmtId="0" fontId="0" fillId="0" borderId="25" xfId="0" applyBorder="1" applyAlignment="1">
      <alignment horizontal="left" vertical="center"/>
    </xf>
    <xf numFmtId="0" fontId="2" fillId="0" borderId="0" xfId="0" applyFont="1" applyBorder="1" applyAlignment="1">
      <alignment vertical="center"/>
    </xf>
    <xf numFmtId="0" fontId="42" fillId="30" borderId="1" xfId="52" applyAlignment="1">
      <alignment horizontal="left" vertical="center" wrapText="1"/>
    </xf>
    <xf numFmtId="0" fontId="37" fillId="32" borderId="7" xfId="55" applyFont="1" applyAlignment="1">
      <alignment horizontal="left" vertical="center" wrapText="1"/>
    </xf>
    <xf numFmtId="0" fontId="37" fillId="32" borderId="37" xfId="55" applyFont="1" applyBorder="1" applyAlignment="1">
      <alignment horizontal="left" vertical="center" wrapText="1"/>
    </xf>
    <xf numFmtId="0" fontId="37" fillId="32" borderId="38" xfId="55" applyFont="1" applyBorder="1" applyAlignment="1">
      <alignment horizontal="left" vertical="center" wrapText="1"/>
    </xf>
    <xf numFmtId="0" fontId="37" fillId="32" borderId="39" xfId="55" applyFont="1" applyBorder="1" applyAlignment="1">
      <alignment horizontal="left" vertical="center" wrapText="1"/>
    </xf>
    <xf numFmtId="0" fontId="42" fillId="30" borderId="32" xfId="52" applyBorder="1" applyAlignment="1">
      <alignment horizontal="left" vertical="center" wrapText="1"/>
    </xf>
    <xf numFmtId="0" fontId="42" fillId="30" borderId="33" xfId="52" applyBorder="1" applyAlignment="1">
      <alignment horizontal="left" vertical="center" wrapText="1"/>
    </xf>
    <xf numFmtId="0" fontId="42" fillId="30" borderId="34" xfId="52" applyBorder="1" applyAlignment="1">
      <alignment horizontal="left" vertical="center" wrapText="1"/>
    </xf>
    <xf numFmtId="0" fontId="42" fillId="32" borderId="37" xfId="55" applyFont="1" applyBorder="1" applyAlignment="1">
      <alignment horizontal="left" vertical="center" wrapText="1"/>
    </xf>
    <xf numFmtId="0" fontId="42" fillId="32" borderId="38" xfId="55" applyFont="1" applyBorder="1" applyAlignment="1">
      <alignment horizontal="left" vertical="center" wrapText="1"/>
    </xf>
    <xf numFmtId="0" fontId="42" fillId="32" borderId="39" xfId="55"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0" xfId="0" applyFont="1" applyBorder="1" applyAlignment="1">
      <alignment horizontal="left" vertical="center"/>
    </xf>
    <xf numFmtId="0" fontId="0" fillId="0" borderId="42"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vertical="center" wrapText="1"/>
    </xf>
    <xf numFmtId="0" fontId="4" fillId="0" borderId="46" xfId="0" applyFont="1" applyBorder="1" applyAlignment="1">
      <alignment horizontal="center" vertical="center"/>
    </xf>
    <xf numFmtId="0" fontId="0" fillId="0" borderId="0" xfId="0" applyAlignment="1">
      <alignment horizontal="center" vertical="center" wrapText="1"/>
    </xf>
    <xf numFmtId="0" fontId="12" fillId="28" borderId="47" xfId="41" applyFont="1" applyBorder="1" applyAlignment="1">
      <alignment horizontal="left" vertical="top" wrapText="1"/>
    </xf>
    <xf numFmtId="0" fontId="36" fillId="28" borderId="48" xfId="41" applyBorder="1" applyAlignment="1">
      <alignment horizontal="left" vertical="top" wrapText="1"/>
    </xf>
    <xf numFmtId="0" fontId="36" fillId="28" borderId="49" xfId="41" applyBorder="1" applyAlignment="1">
      <alignment horizontal="left" vertical="top" wrapText="1"/>
    </xf>
    <xf numFmtId="0" fontId="42" fillId="32" borderId="7" xfId="55" applyFont="1" applyAlignment="1">
      <alignment horizontal="left" vertical="center" wrapText="1"/>
    </xf>
    <xf numFmtId="0" fontId="37" fillId="32" borderId="37" xfId="55" applyFont="1" applyBorder="1" applyAlignment="1">
      <alignment horizontal="center" vertical="center" wrapText="1"/>
    </xf>
    <xf numFmtId="0" fontId="37" fillId="32" borderId="38" xfId="55" applyFont="1" applyBorder="1" applyAlignment="1">
      <alignment horizontal="center" vertical="center" wrapText="1"/>
    </xf>
    <xf numFmtId="0" fontId="37" fillId="32" borderId="39" xfId="55" applyFont="1" applyBorder="1" applyAlignment="1">
      <alignment horizontal="center" vertical="center" wrapText="1"/>
    </xf>
    <xf numFmtId="0" fontId="42" fillId="30" borderId="1" xfId="52" applyAlignment="1">
      <alignment horizontal="center" vertical="center" wrapText="1"/>
    </xf>
    <xf numFmtId="0" fontId="37" fillId="32" borderId="7" xfId="55" applyFont="1" applyAlignment="1">
      <alignment horizontal="center" vertical="center" wrapText="1"/>
    </xf>
    <xf numFmtId="0" fontId="42" fillId="30" borderId="32" xfId="52" applyBorder="1" applyAlignment="1">
      <alignment horizontal="center" vertical="center" wrapText="1"/>
    </xf>
    <xf numFmtId="0" fontId="42" fillId="30" borderId="33" xfId="52" applyBorder="1" applyAlignment="1">
      <alignment horizontal="center" vertical="center" wrapText="1"/>
    </xf>
    <xf numFmtId="0" fontId="42" fillId="30" borderId="34" xfId="52" applyBorder="1" applyAlignment="1">
      <alignment horizontal="center" vertical="center" wrapText="1"/>
    </xf>
    <xf numFmtId="0" fontId="42" fillId="32" borderId="7" xfId="55" applyFont="1" applyAlignment="1">
      <alignment horizontal="center" vertical="center" wrapText="1"/>
    </xf>
    <xf numFmtId="0" fontId="42" fillId="32" borderId="37" xfId="55" applyFont="1" applyBorder="1" applyAlignment="1">
      <alignment horizontal="center" vertical="center" wrapText="1"/>
    </xf>
    <xf numFmtId="0" fontId="42" fillId="32" borderId="38" xfId="55" applyFont="1" applyBorder="1" applyAlignment="1">
      <alignment horizontal="center" vertical="center" wrapText="1"/>
    </xf>
    <xf numFmtId="0" fontId="42" fillId="32" borderId="39" xfId="55" applyFont="1" applyBorder="1" applyAlignment="1">
      <alignment horizontal="center" vertical="center" wrapText="1"/>
    </xf>
    <xf numFmtId="0" fontId="3" fillId="30" borderId="32" xfId="52" applyFont="1" applyBorder="1" applyAlignment="1">
      <alignment horizontal="right" vertical="center" wrapText="1"/>
    </xf>
    <xf numFmtId="0" fontId="3" fillId="30" borderId="33" xfId="52" applyFont="1" applyBorder="1" applyAlignment="1">
      <alignment horizontal="right" vertical="center" wrapText="1"/>
    </xf>
    <xf numFmtId="0" fontId="3" fillId="30" borderId="34" xfId="52" applyFont="1" applyBorder="1" applyAlignment="1">
      <alignment horizontal="right" vertical="center" wrapText="1"/>
    </xf>
    <xf numFmtId="0" fontId="3" fillId="38" borderId="32" xfId="46" applyFont="1" applyFill="1" applyBorder="1" applyAlignment="1">
      <alignment horizontal="right" vertical="center" wrapText="1"/>
    </xf>
    <xf numFmtId="0" fontId="37" fillId="38" borderId="33" xfId="46" applyFill="1" applyBorder="1" applyAlignment="1">
      <alignment horizontal="right" vertical="center" wrapText="1"/>
    </xf>
    <xf numFmtId="0" fontId="37" fillId="38" borderId="34" xfId="46" applyFill="1" applyBorder="1" applyAlignment="1">
      <alignment horizontal="right" vertical="center" wrapText="1"/>
    </xf>
    <xf numFmtId="166" fontId="37" fillId="32" borderId="7" xfId="55" applyNumberFormat="1" applyFont="1" applyAlignment="1">
      <alignment horizontal="center" vertical="center" wrapText="1"/>
    </xf>
    <xf numFmtId="166" fontId="37" fillId="0" borderId="7" xfId="55" applyNumberFormat="1"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0"/>
  <sheetViews>
    <sheetView tabSelected="1" zoomScalePageLayoutView="0" workbookViewId="0" topLeftCell="A4">
      <selection activeCell="I22" sqref="I22"/>
    </sheetView>
  </sheetViews>
  <sheetFormatPr defaultColWidth="9.140625" defaultRowHeight="12.75"/>
  <cols>
    <col min="1" max="1" width="18.421875" style="1" customWidth="1"/>
    <col min="2" max="2" width="8.140625" style="13" customWidth="1"/>
    <col min="3" max="3" width="9.140625" style="9" customWidth="1"/>
    <col min="4" max="4" width="9.7109375" style="13" customWidth="1"/>
    <col min="5" max="5" width="16.421875" style="9" customWidth="1"/>
    <col min="6" max="6" width="13.28125" style="12" customWidth="1"/>
    <col min="7" max="7" width="8.140625" style="12" customWidth="1"/>
    <col min="8" max="8" width="8.140625" style="1" customWidth="1"/>
    <col min="9" max="9" width="8.7109375" style="21" bestFit="1" customWidth="1"/>
    <col min="10" max="10" width="7.7109375" style="0" customWidth="1"/>
  </cols>
  <sheetData>
    <row r="1" spans="1:9" s="24" customFormat="1" ht="29.25" customHeight="1">
      <c r="A1" s="29" t="s">
        <v>22</v>
      </c>
      <c r="B1" s="123"/>
      <c r="C1" s="123"/>
      <c r="D1" s="124"/>
      <c r="E1" s="30" t="s">
        <v>23</v>
      </c>
      <c r="F1" s="125"/>
      <c r="G1" s="123"/>
      <c r="H1" s="123"/>
      <c r="I1" s="126"/>
    </row>
    <row r="2" spans="1:9" s="5" customFormat="1" ht="28.5" customHeight="1" thickBot="1">
      <c r="A2" s="31" t="s">
        <v>27</v>
      </c>
      <c r="B2" s="127"/>
      <c r="C2" s="127"/>
      <c r="D2" s="128"/>
      <c r="E2" s="32" t="s">
        <v>28</v>
      </c>
      <c r="F2" s="127"/>
      <c r="G2" s="127"/>
      <c r="H2" s="127"/>
      <c r="I2" s="129"/>
    </row>
    <row r="3" spans="1:9" s="5" customFormat="1" ht="13.5" customHeight="1">
      <c r="A3" s="130"/>
      <c r="B3" s="130"/>
      <c r="C3" s="130"/>
      <c r="D3" s="130"/>
      <c r="E3" s="130"/>
      <c r="F3" s="130"/>
      <c r="G3" s="130"/>
      <c r="H3" s="130"/>
      <c r="I3" s="130"/>
    </row>
    <row r="4" spans="1:9" s="5" customFormat="1" ht="18" customHeight="1">
      <c r="A4" s="92" t="s">
        <v>56</v>
      </c>
      <c r="B4" s="93"/>
      <c r="C4" s="93"/>
      <c r="D4" s="93"/>
      <c r="E4" s="93"/>
      <c r="F4" s="93"/>
      <c r="G4" s="93"/>
      <c r="H4" s="93"/>
      <c r="I4" s="94"/>
    </row>
    <row r="5" s="131" customFormat="1" ht="13.5" customHeight="1" thickBot="1"/>
    <row r="6" spans="1:9" s="43" customFormat="1" ht="18.75" customHeight="1" thickBot="1" thickTop="1">
      <c r="A6" s="132" t="s">
        <v>47</v>
      </c>
      <c r="B6" s="133"/>
      <c r="C6" s="133"/>
      <c r="D6" s="133"/>
      <c r="E6" s="133"/>
      <c r="F6" s="133"/>
      <c r="G6" s="133"/>
      <c r="H6" s="133"/>
      <c r="I6" s="134"/>
    </row>
    <row r="7" spans="1:9" s="43" customFormat="1" ht="18.75" customHeight="1" thickTop="1">
      <c r="A7" s="135"/>
      <c r="B7" s="135"/>
      <c r="C7" s="135"/>
      <c r="D7" s="135"/>
      <c r="E7" s="135"/>
      <c r="F7" s="135"/>
      <c r="G7" s="135"/>
      <c r="H7" s="135"/>
      <c r="I7" s="45"/>
    </row>
    <row r="8" spans="1:9" s="43" customFormat="1" ht="18.75" customHeight="1">
      <c r="A8" s="112"/>
      <c r="B8" s="112"/>
      <c r="C8" s="112"/>
      <c r="D8" s="112"/>
      <c r="E8" s="112"/>
      <c r="F8" s="112"/>
      <c r="G8" s="112"/>
      <c r="H8" s="112"/>
      <c r="I8" s="46"/>
    </row>
    <row r="9" spans="1:9" s="43" customFormat="1" ht="18.75" customHeight="1">
      <c r="A9" s="113"/>
      <c r="B9" s="113"/>
      <c r="C9" s="113"/>
      <c r="D9" s="113"/>
      <c r="E9" s="113"/>
      <c r="F9" s="113"/>
      <c r="G9" s="113"/>
      <c r="H9" s="113"/>
      <c r="I9" s="46"/>
    </row>
    <row r="10" spans="1:9" s="43" customFormat="1" ht="18.75" customHeight="1">
      <c r="A10" s="117"/>
      <c r="B10" s="118"/>
      <c r="C10" s="118"/>
      <c r="D10" s="118"/>
      <c r="E10" s="118"/>
      <c r="F10" s="118"/>
      <c r="G10" s="118"/>
      <c r="H10" s="119"/>
      <c r="I10" s="46"/>
    </row>
    <row r="11" spans="1:9" s="43" customFormat="1" ht="18.75" customHeight="1">
      <c r="A11" s="113"/>
      <c r="B11" s="113"/>
      <c r="C11" s="113"/>
      <c r="D11" s="113"/>
      <c r="E11" s="113"/>
      <c r="F11" s="113"/>
      <c r="G11" s="113"/>
      <c r="H11" s="113"/>
      <c r="I11" s="46"/>
    </row>
    <row r="12" spans="1:9" s="43" customFormat="1" ht="18.75" customHeight="1">
      <c r="A12" s="112"/>
      <c r="B12" s="112"/>
      <c r="C12" s="112"/>
      <c r="D12" s="112"/>
      <c r="E12" s="112"/>
      <c r="F12" s="112"/>
      <c r="G12" s="112"/>
      <c r="H12" s="112"/>
      <c r="I12" s="46"/>
    </row>
    <row r="13" spans="1:9" s="43" customFormat="1" ht="18.75" customHeight="1">
      <c r="A13" s="113"/>
      <c r="B13" s="113"/>
      <c r="C13" s="113"/>
      <c r="D13" s="113"/>
      <c r="E13" s="113"/>
      <c r="F13" s="113"/>
      <c r="G13" s="113"/>
      <c r="H13" s="113"/>
      <c r="I13" s="46"/>
    </row>
    <row r="14" spans="1:9" s="43" customFormat="1" ht="18.75" customHeight="1">
      <c r="A14" s="112"/>
      <c r="B14" s="112"/>
      <c r="C14" s="112"/>
      <c r="D14" s="112"/>
      <c r="E14" s="112"/>
      <c r="F14" s="112"/>
      <c r="G14" s="112"/>
      <c r="H14" s="112"/>
      <c r="I14" s="46"/>
    </row>
    <row r="15" spans="1:9" s="43" customFormat="1" ht="18.75" customHeight="1">
      <c r="A15" s="114"/>
      <c r="B15" s="115"/>
      <c r="C15" s="115"/>
      <c r="D15" s="115"/>
      <c r="E15" s="115"/>
      <c r="F15" s="115"/>
      <c r="G15" s="115"/>
      <c r="H15" s="116"/>
      <c r="I15" s="46"/>
    </row>
    <row r="16" spans="1:9" s="43" customFormat="1" ht="18.75" customHeight="1">
      <c r="A16" s="112"/>
      <c r="B16" s="112"/>
      <c r="C16" s="112"/>
      <c r="D16" s="112"/>
      <c r="E16" s="112"/>
      <c r="F16" s="112"/>
      <c r="G16" s="112"/>
      <c r="H16" s="112"/>
      <c r="I16" s="46"/>
    </row>
    <row r="17" spans="1:9" s="43" customFormat="1" ht="18.75" customHeight="1">
      <c r="A17" s="114"/>
      <c r="B17" s="115"/>
      <c r="C17" s="115"/>
      <c r="D17" s="115"/>
      <c r="E17" s="115"/>
      <c r="F17" s="115"/>
      <c r="G17" s="115"/>
      <c r="H17" s="116"/>
      <c r="I17" s="46"/>
    </row>
    <row r="18" spans="1:9" s="43" customFormat="1" ht="18.75" customHeight="1">
      <c r="A18" s="117"/>
      <c r="B18" s="118"/>
      <c r="C18" s="118"/>
      <c r="D18" s="118"/>
      <c r="E18" s="118"/>
      <c r="F18" s="118"/>
      <c r="G18" s="118"/>
      <c r="H18" s="119"/>
      <c r="I18" s="46"/>
    </row>
    <row r="19" spans="1:9" s="43" customFormat="1" ht="18.75" customHeight="1">
      <c r="A19" s="113"/>
      <c r="B19" s="113"/>
      <c r="C19" s="113"/>
      <c r="D19" s="113"/>
      <c r="E19" s="113"/>
      <c r="F19" s="113"/>
      <c r="G19" s="113"/>
      <c r="H19" s="113"/>
      <c r="I19" s="46"/>
    </row>
    <row r="20" spans="1:9" s="43" customFormat="1" ht="18.75" customHeight="1">
      <c r="A20" s="117"/>
      <c r="B20" s="118"/>
      <c r="C20" s="118"/>
      <c r="D20" s="118"/>
      <c r="E20" s="118"/>
      <c r="F20" s="118"/>
      <c r="G20" s="118"/>
      <c r="H20" s="119"/>
      <c r="I20" s="46"/>
    </row>
    <row r="21" spans="1:9" s="43" customFormat="1" ht="18.75" customHeight="1">
      <c r="A21" s="120"/>
      <c r="B21" s="121"/>
      <c r="C21" s="121"/>
      <c r="D21" s="121"/>
      <c r="E21" s="121"/>
      <c r="F21" s="121"/>
      <c r="G21" s="121"/>
      <c r="H21" s="122"/>
      <c r="I21" s="46"/>
    </row>
    <row r="22" spans="1:9" s="43" customFormat="1" ht="18.75" customHeight="1">
      <c r="A22" s="148" t="s">
        <v>64</v>
      </c>
      <c r="B22" s="149"/>
      <c r="C22" s="149"/>
      <c r="D22" s="149"/>
      <c r="E22" s="149"/>
      <c r="F22" s="149"/>
      <c r="G22" s="149"/>
      <c r="H22" s="150"/>
      <c r="I22" s="154"/>
    </row>
    <row r="23" spans="1:18" s="43" customFormat="1" ht="18.75" customHeight="1">
      <c r="A23" s="151" t="s">
        <v>65</v>
      </c>
      <c r="B23" s="152"/>
      <c r="C23" s="152"/>
      <c r="D23" s="152"/>
      <c r="E23" s="152"/>
      <c r="F23" s="152"/>
      <c r="G23" s="152"/>
      <c r="H23" s="153"/>
      <c r="I23" s="155">
        <f>B45*I22</f>
        <v>0</v>
      </c>
      <c r="Q23" s="60"/>
      <c r="R23" s="60"/>
    </row>
    <row r="24" spans="1:9" s="43" customFormat="1" ht="18.75" customHeight="1">
      <c r="A24" s="104"/>
      <c r="B24" s="104"/>
      <c r="C24" s="104"/>
      <c r="D24" s="104"/>
      <c r="E24" s="104"/>
      <c r="F24" s="104"/>
      <c r="G24" s="104"/>
      <c r="H24" s="105"/>
      <c r="I24" s="47"/>
    </row>
    <row r="25" spans="1:9" s="43" customFormat="1" ht="41.25" customHeight="1">
      <c r="A25" s="106" t="s">
        <v>48</v>
      </c>
      <c r="B25" s="107"/>
      <c r="C25" s="107"/>
      <c r="D25" s="107"/>
      <c r="E25" s="107"/>
      <c r="F25" s="107"/>
      <c r="G25" s="107"/>
      <c r="H25" s="107"/>
      <c r="I25" s="108"/>
    </row>
    <row r="26" spans="1:10" s="5" customFormat="1" ht="15" customHeight="1">
      <c r="A26" s="109"/>
      <c r="B26" s="110"/>
      <c r="C26" s="110"/>
      <c r="D26" s="110"/>
      <c r="E26" s="110"/>
      <c r="F26" s="110"/>
      <c r="G26" s="110"/>
      <c r="H26" s="110"/>
      <c r="I26" s="110"/>
      <c r="J26" s="42"/>
    </row>
    <row r="27" spans="1:10" ht="30" customHeight="1">
      <c r="A27" s="96" t="s">
        <v>3</v>
      </c>
      <c r="B27" s="72"/>
      <c r="C27" s="72"/>
      <c r="D27" s="72"/>
      <c r="E27" s="72"/>
      <c r="F27" s="72"/>
      <c r="G27" s="72"/>
      <c r="H27" s="72"/>
      <c r="I27" s="26" t="s">
        <v>9</v>
      </c>
      <c r="J27" s="42"/>
    </row>
    <row r="28" spans="1:9" ht="18" customHeight="1">
      <c r="A28" s="25" t="s">
        <v>12</v>
      </c>
      <c r="B28" s="17"/>
      <c r="C28" s="57"/>
      <c r="D28" s="61"/>
      <c r="E28" s="55" t="s">
        <v>62</v>
      </c>
      <c r="F28" s="53"/>
      <c r="G28" s="53"/>
      <c r="H28" s="53"/>
      <c r="I28" s="3"/>
    </row>
    <row r="29" spans="1:9" s="3" customFormat="1" ht="19.5" customHeight="1">
      <c r="A29" s="48" t="s">
        <v>0</v>
      </c>
      <c r="B29" s="56"/>
      <c r="C29" s="19"/>
      <c r="D29" s="19"/>
      <c r="E29" s="19"/>
      <c r="F29" s="37" t="s">
        <v>61</v>
      </c>
      <c r="G29" s="28"/>
      <c r="H29" s="11"/>
      <c r="I29" s="23">
        <f>+G29*D28</f>
        <v>0</v>
      </c>
    </row>
    <row r="30" spans="1:9" s="3" customFormat="1" ht="19.5" customHeight="1">
      <c r="A30" s="111" t="s">
        <v>18</v>
      </c>
      <c r="B30" s="111"/>
      <c r="C30" s="111"/>
      <c r="D30" s="111"/>
      <c r="E30" s="111"/>
      <c r="F30" s="111"/>
      <c r="G30" s="111"/>
      <c r="H30" s="75"/>
      <c r="I30" s="23"/>
    </row>
    <row r="31" spans="1:9" s="3" customFormat="1" ht="19.5" customHeight="1">
      <c r="A31" s="111" t="s">
        <v>17</v>
      </c>
      <c r="B31" s="67"/>
      <c r="C31" s="67"/>
      <c r="D31" s="67"/>
      <c r="E31" s="67"/>
      <c r="F31" s="7" t="s">
        <v>8</v>
      </c>
      <c r="G31" s="28"/>
      <c r="H31" s="7"/>
      <c r="I31" s="22">
        <f>B28*G31</f>
        <v>0</v>
      </c>
    </row>
    <row r="32" spans="1:9" s="3" customFormat="1" ht="19.5" customHeight="1">
      <c r="A32" s="19" t="s">
        <v>41</v>
      </c>
      <c r="F32" s="7" t="s">
        <v>8</v>
      </c>
      <c r="G32" s="28"/>
      <c r="I32" s="22">
        <f>+G32*D28*B28</f>
        <v>0</v>
      </c>
    </row>
    <row r="33" spans="1:9" s="3" customFormat="1" ht="19.5" customHeight="1">
      <c r="A33" s="111" t="s">
        <v>19</v>
      </c>
      <c r="B33" s="67"/>
      <c r="C33" s="67"/>
      <c r="D33" s="67"/>
      <c r="E33" s="67"/>
      <c r="F33" s="67"/>
      <c r="G33" s="67"/>
      <c r="H33" s="67"/>
      <c r="I33" s="38"/>
    </row>
    <row r="34" spans="1:9" s="3" customFormat="1" ht="19.5" customHeight="1">
      <c r="A34" s="40" t="s">
        <v>60</v>
      </c>
      <c r="C34" s="58"/>
      <c r="D34" s="59">
        <v>3</v>
      </c>
      <c r="E34" s="54" t="s">
        <v>59</v>
      </c>
      <c r="F34" s="7" t="s">
        <v>58</v>
      </c>
      <c r="G34" s="41">
        <f>+B28</f>
        <v>0</v>
      </c>
      <c r="I34" s="38">
        <f>G34*D34*D28</f>
        <v>0</v>
      </c>
    </row>
    <row r="35" spans="1:9" s="3" customFormat="1" ht="19.5" customHeight="1">
      <c r="A35" s="111" t="s">
        <v>20</v>
      </c>
      <c r="B35" s="67"/>
      <c r="C35" s="67"/>
      <c r="D35" s="67"/>
      <c r="E35" s="67"/>
      <c r="F35" s="67"/>
      <c r="G35" s="67"/>
      <c r="H35" s="67"/>
      <c r="I35" s="38"/>
    </row>
    <row r="36" spans="1:9" s="3" customFormat="1" ht="19.5" customHeight="1">
      <c r="A36" s="74" t="s">
        <v>21</v>
      </c>
      <c r="B36" s="75"/>
      <c r="C36" s="75"/>
      <c r="D36" s="75"/>
      <c r="E36" s="75"/>
      <c r="F36" s="75"/>
      <c r="G36" s="75"/>
      <c r="H36" s="75"/>
      <c r="I36" s="39"/>
    </row>
    <row r="37" spans="1:9" s="3" customFormat="1" ht="19.5" customHeight="1">
      <c r="A37" s="76" t="s">
        <v>1</v>
      </c>
      <c r="B37" s="72"/>
      <c r="C37" s="72"/>
      <c r="D37" s="72"/>
      <c r="E37" s="72"/>
      <c r="F37" s="72"/>
      <c r="G37" s="72"/>
      <c r="H37" s="72"/>
      <c r="I37" s="27">
        <f>SUM(I29:I36)</f>
        <v>0</v>
      </c>
    </row>
    <row r="38" spans="1:9" s="3" customFormat="1" ht="19.5" customHeight="1">
      <c r="A38" s="64" t="s">
        <v>42</v>
      </c>
      <c r="B38" s="99"/>
      <c r="C38" s="99"/>
      <c r="D38" s="99"/>
      <c r="E38" s="99"/>
      <c r="F38" s="99"/>
      <c r="G38" s="99"/>
      <c r="H38" s="100"/>
      <c r="I38" s="35"/>
    </row>
    <row r="39" spans="1:9" s="3" customFormat="1" ht="19.5" customHeight="1" thickBot="1">
      <c r="A39" s="81" t="s">
        <v>40</v>
      </c>
      <c r="B39" s="82"/>
      <c r="C39" s="82"/>
      <c r="D39" s="82"/>
      <c r="E39" s="82"/>
      <c r="F39" s="82"/>
      <c r="G39" s="82"/>
      <c r="H39" s="83"/>
      <c r="I39" s="36"/>
    </row>
    <row r="40" spans="1:9" s="3" customFormat="1" ht="19.5" customHeight="1" thickBot="1">
      <c r="A40" s="90" t="s">
        <v>29</v>
      </c>
      <c r="B40" s="72"/>
      <c r="C40" s="72"/>
      <c r="D40" s="72"/>
      <c r="E40" s="72"/>
      <c r="F40" s="72"/>
      <c r="G40" s="72"/>
      <c r="H40" s="72"/>
      <c r="I40" s="33">
        <f>SUM(I37-I38-I39)</f>
        <v>0</v>
      </c>
    </row>
    <row r="41" spans="1:9" s="3" customFormat="1" ht="19.5" customHeight="1">
      <c r="A41" s="91"/>
      <c r="B41" s="91"/>
      <c r="C41" s="91"/>
      <c r="D41" s="91"/>
      <c r="E41" s="91"/>
      <c r="F41" s="91"/>
      <c r="G41" s="91"/>
      <c r="H41" s="91"/>
      <c r="I41" s="91"/>
    </row>
    <row r="42" spans="1:9" s="3" customFormat="1" ht="23.25" customHeight="1">
      <c r="A42" s="92" t="s">
        <v>49</v>
      </c>
      <c r="B42" s="93"/>
      <c r="C42" s="93"/>
      <c r="D42" s="93"/>
      <c r="E42" s="93"/>
      <c r="F42" s="93"/>
      <c r="G42" s="93"/>
      <c r="H42" s="93"/>
      <c r="I42" s="94"/>
    </row>
    <row r="43" spans="1:9" s="3" customFormat="1" ht="19.5" customHeight="1">
      <c r="A43" s="95"/>
      <c r="B43" s="95"/>
      <c r="C43" s="95"/>
      <c r="D43" s="95"/>
      <c r="E43" s="95"/>
      <c r="F43" s="95"/>
      <c r="G43" s="95"/>
      <c r="H43" s="95"/>
      <c r="I43" s="95"/>
    </row>
    <row r="44" spans="1:9" s="3" customFormat="1" ht="19.5" customHeight="1">
      <c r="A44" s="96" t="s">
        <v>4</v>
      </c>
      <c r="B44" s="72"/>
      <c r="C44" s="72"/>
      <c r="D44" s="72"/>
      <c r="E44" s="72"/>
      <c r="F44" s="72"/>
      <c r="G44" s="72"/>
      <c r="H44" s="72"/>
      <c r="I44" s="72"/>
    </row>
    <row r="45" spans="1:9" s="3" customFormat="1" ht="19.5" customHeight="1">
      <c r="A45" s="15" t="s">
        <v>11</v>
      </c>
      <c r="B45" s="17"/>
      <c r="C45" s="97"/>
      <c r="D45" s="65"/>
      <c r="E45" s="65"/>
      <c r="F45" s="65"/>
      <c r="G45" s="65"/>
      <c r="H45" s="65"/>
      <c r="I45" s="65"/>
    </row>
    <row r="46" spans="1:9" s="3" customFormat="1" ht="19.5" customHeight="1">
      <c r="A46" s="15" t="s">
        <v>12</v>
      </c>
      <c r="B46" s="17"/>
      <c r="C46" s="98"/>
      <c r="D46" s="67"/>
      <c r="E46" s="67"/>
      <c r="F46" s="67"/>
      <c r="G46" s="67"/>
      <c r="H46" s="67"/>
      <c r="I46" s="67"/>
    </row>
    <row r="47" spans="1:9" s="4" customFormat="1" ht="19.5" customHeight="1">
      <c r="A47" s="15" t="s">
        <v>15</v>
      </c>
      <c r="B47" s="18"/>
      <c r="C47" s="98"/>
      <c r="D47" s="67"/>
      <c r="E47" s="67"/>
      <c r="F47" s="67"/>
      <c r="G47" s="67"/>
      <c r="H47" s="67"/>
      <c r="I47" s="67"/>
    </row>
    <row r="48" spans="1:9" s="16" customFormat="1" ht="19.5" customHeight="1">
      <c r="A48" s="74" t="s">
        <v>16</v>
      </c>
      <c r="B48" s="75"/>
      <c r="C48" s="75"/>
      <c r="D48" s="75"/>
      <c r="E48" s="75"/>
      <c r="F48" s="7" t="s">
        <v>10</v>
      </c>
      <c r="G48" s="28"/>
      <c r="H48" s="19"/>
      <c r="I48" s="22">
        <f aca="true" t="shared" si="0" ref="I48:I53">G48*$B$45</f>
        <v>0</v>
      </c>
    </row>
    <row r="49" spans="1:9" s="16" customFormat="1" ht="19.5" customHeight="1">
      <c r="A49" s="74" t="s">
        <v>25</v>
      </c>
      <c r="B49" s="75"/>
      <c r="C49" s="75"/>
      <c r="D49" s="75"/>
      <c r="E49" s="75"/>
      <c r="F49" s="7" t="s">
        <v>10</v>
      </c>
      <c r="G49" s="28"/>
      <c r="H49" s="11"/>
      <c r="I49" s="22">
        <f t="shared" si="0"/>
        <v>0</v>
      </c>
    </row>
    <row r="50" spans="1:9" s="16" customFormat="1" ht="19.5" customHeight="1">
      <c r="A50" s="74" t="s">
        <v>13</v>
      </c>
      <c r="B50" s="75"/>
      <c r="C50" s="75"/>
      <c r="D50" s="75"/>
      <c r="E50" s="75"/>
      <c r="F50" s="37" t="s">
        <v>35</v>
      </c>
      <c r="G50" s="28"/>
      <c r="H50" s="11"/>
      <c r="I50" s="22">
        <f t="shared" si="0"/>
        <v>0</v>
      </c>
    </row>
    <row r="51" spans="1:9" s="3" customFormat="1" ht="19.5" customHeight="1">
      <c r="A51" s="66" t="s">
        <v>39</v>
      </c>
      <c r="B51" s="75"/>
      <c r="C51" s="75"/>
      <c r="D51" s="75"/>
      <c r="E51" s="75"/>
      <c r="F51" s="37" t="s">
        <v>36</v>
      </c>
      <c r="G51" s="28"/>
      <c r="H51" s="11"/>
      <c r="I51" s="22">
        <f t="shared" si="0"/>
        <v>0</v>
      </c>
    </row>
    <row r="52" spans="1:9" s="14" customFormat="1" ht="19.5" customHeight="1">
      <c r="A52" s="74" t="s">
        <v>26</v>
      </c>
      <c r="B52" s="75"/>
      <c r="C52" s="75"/>
      <c r="D52" s="75"/>
      <c r="E52" s="75"/>
      <c r="F52" s="7" t="s">
        <v>10</v>
      </c>
      <c r="G52" s="28"/>
      <c r="H52" s="11"/>
      <c r="I52" s="22">
        <f t="shared" si="0"/>
        <v>0</v>
      </c>
    </row>
    <row r="53" spans="1:9" s="3" customFormat="1" ht="19.5" customHeight="1">
      <c r="A53" s="74" t="s">
        <v>14</v>
      </c>
      <c r="B53" s="75"/>
      <c r="C53" s="75"/>
      <c r="D53" s="75"/>
      <c r="E53" s="75"/>
      <c r="F53" s="7" t="s">
        <v>10</v>
      </c>
      <c r="G53" s="28"/>
      <c r="H53" s="11"/>
      <c r="I53" s="22">
        <f t="shared" si="0"/>
        <v>0</v>
      </c>
    </row>
    <row r="54" spans="1:9" s="3" customFormat="1" ht="19.5" customHeight="1">
      <c r="A54" s="40" t="s">
        <v>60</v>
      </c>
      <c r="C54" s="58"/>
      <c r="D54" s="59">
        <v>3</v>
      </c>
      <c r="E54" s="54" t="s">
        <v>59</v>
      </c>
      <c r="F54" s="7" t="s">
        <v>58</v>
      </c>
      <c r="G54" s="41">
        <f>+B46</f>
        <v>0</v>
      </c>
      <c r="I54" s="22">
        <f>+G54*D54*B45</f>
        <v>0</v>
      </c>
    </row>
    <row r="55" spans="1:9" s="3" customFormat="1" ht="19.5" customHeight="1">
      <c r="A55" s="76" t="s">
        <v>2</v>
      </c>
      <c r="B55" s="72"/>
      <c r="C55" s="72"/>
      <c r="D55" s="72"/>
      <c r="E55" s="72"/>
      <c r="F55" s="72"/>
      <c r="G55" s="72"/>
      <c r="H55" s="77"/>
      <c r="I55" s="27">
        <f>(SUM(I48:I54))</f>
        <v>0</v>
      </c>
    </row>
    <row r="56" spans="1:9" s="3" customFormat="1" ht="19.5" customHeight="1">
      <c r="A56" s="78" t="s">
        <v>43</v>
      </c>
      <c r="B56" s="79"/>
      <c r="C56" s="79"/>
      <c r="D56" s="79"/>
      <c r="E56" s="79"/>
      <c r="F56" s="79"/>
      <c r="G56" s="79"/>
      <c r="H56" s="80"/>
      <c r="I56" s="35"/>
    </row>
    <row r="57" spans="1:9" s="3" customFormat="1" ht="19.5" customHeight="1" thickBot="1">
      <c r="A57" s="81" t="s">
        <v>37</v>
      </c>
      <c r="B57" s="82"/>
      <c r="C57" s="82"/>
      <c r="D57" s="82"/>
      <c r="E57" s="82"/>
      <c r="F57" s="82"/>
      <c r="G57" s="82"/>
      <c r="H57" s="83"/>
      <c r="I57" s="36"/>
    </row>
    <row r="58" spans="1:9" s="3" customFormat="1" ht="19.5" customHeight="1" thickBot="1">
      <c r="A58" s="84" t="s">
        <v>30</v>
      </c>
      <c r="B58" s="72"/>
      <c r="C58" s="72"/>
      <c r="D58" s="72"/>
      <c r="E58" s="72"/>
      <c r="F58" s="72"/>
      <c r="G58" s="72"/>
      <c r="H58" s="72"/>
      <c r="I58" s="33">
        <f>SUM(I55-I56-I57)</f>
        <v>0</v>
      </c>
    </row>
    <row r="59" spans="1:9" s="3" customFormat="1" ht="19.5" customHeight="1">
      <c r="A59" s="85"/>
      <c r="B59" s="85"/>
      <c r="C59" s="85"/>
      <c r="D59" s="85"/>
      <c r="E59" s="85"/>
      <c r="F59" s="85"/>
      <c r="G59" s="85"/>
      <c r="H59" s="85"/>
      <c r="I59" s="85"/>
    </row>
    <row r="60" spans="1:9" s="4" customFormat="1" ht="19.5" customHeight="1">
      <c r="A60" s="2" t="s">
        <v>31</v>
      </c>
      <c r="B60" s="10"/>
      <c r="C60" s="8"/>
      <c r="D60" s="10"/>
      <c r="E60" s="8"/>
      <c r="F60" s="10"/>
      <c r="G60" s="10"/>
      <c r="H60" s="6"/>
      <c r="I60" s="20"/>
    </row>
    <row r="61" spans="1:9" s="3" customFormat="1" ht="19.5" customHeight="1">
      <c r="A61" s="64" t="s">
        <v>7</v>
      </c>
      <c r="B61" s="65"/>
      <c r="C61" s="65"/>
      <c r="D61" s="65"/>
      <c r="E61" s="65"/>
      <c r="F61" s="65"/>
      <c r="G61" s="65"/>
      <c r="H61" s="65"/>
      <c r="I61" s="23">
        <v>0</v>
      </c>
    </row>
    <row r="62" spans="1:9" s="3" customFormat="1" ht="19.5" customHeight="1">
      <c r="A62" s="74" t="s">
        <v>33</v>
      </c>
      <c r="B62" s="67"/>
      <c r="C62" s="67"/>
      <c r="D62" s="67"/>
      <c r="E62" s="67"/>
      <c r="F62" s="67"/>
      <c r="G62" s="67"/>
      <c r="H62" s="67"/>
      <c r="I62" s="23"/>
    </row>
    <row r="63" spans="1:9" s="4" customFormat="1" ht="19.5" customHeight="1">
      <c r="A63" s="48" t="s">
        <v>6</v>
      </c>
      <c r="B63" s="11"/>
      <c r="C63" s="11"/>
      <c r="D63" s="11"/>
      <c r="E63" s="11"/>
      <c r="F63" s="11"/>
      <c r="G63" s="11"/>
      <c r="H63" s="51"/>
      <c r="I63" s="34"/>
    </row>
    <row r="64" spans="1:9" s="4" customFormat="1" ht="19.5" customHeight="1">
      <c r="A64" s="86" t="s">
        <v>52</v>
      </c>
      <c r="B64" s="86"/>
      <c r="C64" s="86"/>
      <c r="D64" s="86"/>
      <c r="E64" s="86"/>
      <c r="F64" s="86"/>
      <c r="G64" s="86"/>
      <c r="H64" s="86"/>
      <c r="I64" s="52"/>
    </row>
    <row r="65" spans="1:9" s="4" customFormat="1" ht="19.5" customHeight="1">
      <c r="A65" s="87" t="s">
        <v>53</v>
      </c>
      <c r="B65" s="88"/>
      <c r="C65" s="88"/>
      <c r="D65" s="88"/>
      <c r="E65" s="88"/>
      <c r="F65" s="88"/>
      <c r="G65" s="88"/>
      <c r="H65" s="89"/>
      <c r="I65" s="49"/>
    </row>
    <row r="66" spans="1:9" s="4" customFormat="1" ht="19.5" customHeight="1" thickBot="1">
      <c r="A66" s="76" t="s">
        <v>32</v>
      </c>
      <c r="B66" s="72"/>
      <c r="C66" s="72"/>
      <c r="D66" s="72"/>
      <c r="E66" s="72"/>
      <c r="F66" s="72"/>
      <c r="G66" s="72"/>
      <c r="H66" s="72"/>
      <c r="I66" s="50">
        <f>SUM(I61:I64)</f>
        <v>0</v>
      </c>
    </row>
    <row r="67" spans="1:9" s="3" customFormat="1" ht="19.5" customHeight="1">
      <c r="A67" s="71"/>
      <c r="B67" s="72"/>
      <c r="C67" s="72"/>
      <c r="D67" s="72"/>
      <c r="E67" s="72"/>
      <c r="F67" s="72"/>
      <c r="G67" s="72"/>
      <c r="H67" s="72"/>
      <c r="I67" s="73"/>
    </row>
    <row r="68" spans="1:9" s="3" customFormat="1" ht="19.5" customHeight="1">
      <c r="A68" s="2" t="s">
        <v>5</v>
      </c>
      <c r="B68" s="10"/>
      <c r="C68" s="8"/>
      <c r="D68" s="10"/>
      <c r="E68" s="8"/>
      <c r="F68" s="10"/>
      <c r="G68" s="10"/>
      <c r="H68" s="6"/>
      <c r="I68" s="20"/>
    </row>
    <row r="69" spans="1:9" s="3" customFormat="1" ht="19.5" customHeight="1">
      <c r="A69" s="64" t="s">
        <v>54</v>
      </c>
      <c r="B69" s="65"/>
      <c r="C69" s="65"/>
      <c r="D69" s="65"/>
      <c r="E69" s="65"/>
      <c r="F69" s="65"/>
      <c r="G69" s="65"/>
      <c r="H69" s="65"/>
      <c r="I69" s="22">
        <f>SUM(I40,I58,I66,I23)</f>
        <v>0</v>
      </c>
    </row>
    <row r="70" spans="1:9" s="3" customFormat="1" ht="19.5" customHeight="1">
      <c r="A70" s="66" t="s">
        <v>51</v>
      </c>
      <c r="B70" s="67"/>
      <c r="C70" s="67"/>
      <c r="D70" s="67"/>
      <c r="E70" s="67"/>
      <c r="F70" s="67"/>
      <c r="G70" s="67"/>
      <c r="H70" s="67"/>
      <c r="I70" s="22" t="e">
        <f>ROUND(+I69/B45,0)</f>
        <v>#DIV/0!</v>
      </c>
    </row>
    <row r="71" spans="1:9" s="3" customFormat="1" ht="19.5" customHeight="1" thickBot="1">
      <c r="A71" s="66" t="s">
        <v>63</v>
      </c>
      <c r="B71" s="67"/>
      <c r="C71" s="67"/>
      <c r="D71" s="67"/>
      <c r="E71" s="67"/>
      <c r="F71" s="67"/>
      <c r="G71" s="67"/>
      <c r="H71" s="67"/>
      <c r="I71" s="22" t="e">
        <f>+I70*1.1</f>
        <v>#DIV/0!</v>
      </c>
    </row>
    <row r="72" spans="1:9" s="3" customFormat="1" ht="19.5" customHeight="1" thickTop="1">
      <c r="A72" s="68" t="s">
        <v>24</v>
      </c>
      <c r="B72" s="68"/>
      <c r="C72" s="68"/>
      <c r="D72" s="68"/>
      <c r="E72" s="68"/>
      <c r="F72" s="68"/>
      <c r="G72" s="68"/>
      <c r="H72" s="68"/>
      <c r="I72" s="68"/>
    </row>
    <row r="73" spans="1:9" s="3" customFormat="1" ht="19.5" customHeight="1">
      <c r="A73" s="69" t="s">
        <v>34</v>
      </c>
      <c r="B73" s="63"/>
      <c r="C73" s="63"/>
      <c r="D73" s="63"/>
      <c r="E73" s="63"/>
      <c r="F73" s="63"/>
      <c r="G73" s="63"/>
      <c r="H73" s="63"/>
      <c r="I73" s="63"/>
    </row>
    <row r="74" spans="1:9" s="3" customFormat="1" ht="19.5" customHeight="1">
      <c r="A74" s="70" t="s">
        <v>44</v>
      </c>
      <c r="B74" s="67"/>
      <c r="C74" s="67"/>
      <c r="D74" s="67"/>
      <c r="E74" s="67"/>
      <c r="F74" s="67"/>
      <c r="G74" s="67"/>
      <c r="H74" s="67"/>
      <c r="I74" s="67"/>
    </row>
    <row r="75" spans="1:9" s="3" customFormat="1" ht="37.5" customHeight="1">
      <c r="A75" s="62" t="s">
        <v>38</v>
      </c>
      <c r="B75" s="63"/>
      <c r="C75" s="63"/>
      <c r="D75" s="63"/>
      <c r="E75" s="63"/>
      <c r="F75" s="63"/>
      <c r="G75" s="63"/>
      <c r="H75" s="63"/>
      <c r="I75" s="63"/>
    </row>
    <row r="76" spans="1:9" s="3" customFormat="1" ht="66" customHeight="1">
      <c r="A76" s="62" t="s">
        <v>45</v>
      </c>
      <c r="B76" s="63"/>
      <c r="C76" s="63"/>
      <c r="D76" s="63"/>
      <c r="E76" s="63"/>
      <c r="F76" s="63"/>
      <c r="G76" s="63"/>
      <c r="H76" s="63"/>
      <c r="I76" s="63"/>
    </row>
    <row r="77" spans="1:9" s="3" customFormat="1" ht="29.25" customHeight="1">
      <c r="A77" s="62" t="s">
        <v>55</v>
      </c>
      <c r="B77" s="62"/>
      <c r="C77" s="62"/>
      <c r="D77" s="62"/>
      <c r="E77" s="62"/>
      <c r="F77" s="62"/>
      <c r="G77" s="62"/>
      <c r="H77" s="62"/>
      <c r="I77" s="62"/>
    </row>
    <row r="78" spans="1:9" s="3" customFormat="1" ht="61.5" customHeight="1">
      <c r="A78" s="62" t="s">
        <v>46</v>
      </c>
      <c r="B78" s="63"/>
      <c r="C78" s="63"/>
      <c r="D78" s="63"/>
      <c r="E78" s="63"/>
      <c r="F78" s="63"/>
      <c r="G78" s="63"/>
      <c r="H78" s="63"/>
      <c r="I78" s="63"/>
    </row>
    <row r="79" spans="1:9" s="3" customFormat="1" ht="37.5" customHeight="1">
      <c r="A79" s="1"/>
      <c r="B79" s="13"/>
      <c r="C79" s="9"/>
      <c r="D79" s="13"/>
      <c r="E79" s="9"/>
      <c r="F79" s="12"/>
      <c r="G79" s="12"/>
      <c r="H79" s="1"/>
      <c r="I79" s="21"/>
    </row>
    <row r="80" spans="1:9" s="3" customFormat="1" ht="61.5" customHeight="1">
      <c r="A80" s="1"/>
      <c r="B80" s="13"/>
      <c r="C80" s="9"/>
      <c r="D80" s="13"/>
      <c r="E80" s="9"/>
      <c r="F80" s="12"/>
      <c r="G80" s="12"/>
      <c r="H80" s="1"/>
      <c r="I80" s="21"/>
    </row>
    <row r="81" spans="1:9" s="3" customFormat="1" ht="26.25" customHeight="1">
      <c r="A81" s="1"/>
      <c r="B81" s="13"/>
      <c r="C81" s="9"/>
      <c r="D81" s="13"/>
      <c r="E81" s="9"/>
      <c r="F81" s="12"/>
      <c r="G81" s="12"/>
      <c r="H81" s="1"/>
      <c r="I81" s="21"/>
    </row>
    <row r="82" spans="1:9" s="3" customFormat="1" ht="57.75" customHeight="1">
      <c r="A82" s="1"/>
      <c r="B82" s="13"/>
      <c r="C82" s="9"/>
      <c r="D82" s="13"/>
      <c r="E82" s="9"/>
      <c r="F82" s="12"/>
      <c r="G82" s="12"/>
      <c r="H82" s="1"/>
      <c r="I82" s="21"/>
    </row>
    <row r="83" spans="1:9" s="3" customFormat="1" ht="30.75" customHeight="1">
      <c r="A83" s="1"/>
      <c r="B83" s="13"/>
      <c r="C83" s="9"/>
      <c r="D83" s="13"/>
      <c r="E83" s="9"/>
      <c r="F83" s="12"/>
      <c r="G83" s="12"/>
      <c r="H83" s="1"/>
      <c r="I83" s="21"/>
    </row>
    <row r="84" ht="52.5" customHeight="1"/>
    <row r="85" spans="1:9" s="3" customFormat="1" ht="32.25" customHeight="1">
      <c r="A85" s="1"/>
      <c r="B85" s="13"/>
      <c r="C85" s="9"/>
      <c r="D85" s="13"/>
      <c r="E85" s="9"/>
      <c r="F85" s="12"/>
      <c r="G85" s="12"/>
      <c r="H85" s="1"/>
      <c r="I85" s="21"/>
    </row>
    <row r="86" spans="1:9" s="3" customFormat="1" ht="54" customHeight="1">
      <c r="A86" s="1"/>
      <c r="B86" s="13"/>
      <c r="C86" s="9"/>
      <c r="D86" s="13"/>
      <c r="E86" s="9"/>
      <c r="F86" s="12"/>
      <c r="G86" s="12"/>
      <c r="H86" s="1"/>
      <c r="I86" s="21"/>
    </row>
    <row r="87" spans="1:9" s="3" customFormat="1" ht="14.25" customHeight="1">
      <c r="A87" s="1"/>
      <c r="B87" s="13"/>
      <c r="C87" s="9"/>
      <c r="D87" s="13"/>
      <c r="E87" s="9"/>
      <c r="F87" s="12"/>
      <c r="G87" s="12"/>
      <c r="H87" s="1"/>
      <c r="I87" s="21"/>
    </row>
    <row r="88" spans="1:9" s="3" customFormat="1" ht="15.75" customHeight="1">
      <c r="A88" s="1"/>
      <c r="B88" s="13"/>
      <c r="C88" s="9"/>
      <c r="D88" s="13"/>
      <c r="E88" s="9"/>
      <c r="F88" s="12"/>
      <c r="G88" s="12"/>
      <c r="H88" s="1"/>
      <c r="I88" s="21"/>
    </row>
    <row r="89" spans="1:9" s="3" customFormat="1" ht="27.75" customHeight="1">
      <c r="A89" s="1"/>
      <c r="B89" s="13"/>
      <c r="C89" s="9"/>
      <c r="D89" s="13"/>
      <c r="E89" s="9"/>
      <c r="F89" s="12"/>
      <c r="G89" s="12"/>
      <c r="H89" s="1"/>
      <c r="I89" s="21"/>
    </row>
    <row r="90" spans="1:9" s="3" customFormat="1" ht="33" customHeight="1">
      <c r="A90" s="1"/>
      <c r="B90" s="13"/>
      <c r="C90" s="9"/>
      <c r="D90" s="13"/>
      <c r="E90" s="9"/>
      <c r="F90" s="12"/>
      <c r="G90" s="12"/>
      <c r="H90" s="1"/>
      <c r="I90" s="21"/>
    </row>
  </sheetData>
  <sheetProtection/>
  <mergeCells count="70">
    <mergeCell ref="A6:I6"/>
    <mergeCell ref="A7:H7"/>
    <mergeCell ref="A8:H8"/>
    <mergeCell ref="A9:H9"/>
    <mergeCell ref="A20:H20"/>
    <mergeCell ref="A21:H21"/>
    <mergeCell ref="A10:H10"/>
    <mergeCell ref="B1:D1"/>
    <mergeCell ref="F1:I1"/>
    <mergeCell ref="B2:D2"/>
    <mergeCell ref="F2:I2"/>
    <mergeCell ref="A3:I3"/>
    <mergeCell ref="A4:I4"/>
    <mergeCell ref="A5:IV5"/>
    <mergeCell ref="A22:H22"/>
    <mergeCell ref="A11:H11"/>
    <mergeCell ref="A12:H12"/>
    <mergeCell ref="A13:H13"/>
    <mergeCell ref="A14:H14"/>
    <mergeCell ref="A15:H15"/>
    <mergeCell ref="A16:H16"/>
    <mergeCell ref="A17:H17"/>
    <mergeCell ref="A18:H18"/>
    <mergeCell ref="A19:H19"/>
    <mergeCell ref="A30:H30"/>
    <mergeCell ref="A31:E31"/>
    <mergeCell ref="A33:H33"/>
    <mergeCell ref="A35:H35"/>
    <mergeCell ref="A36:H36"/>
    <mergeCell ref="A37:H37"/>
    <mergeCell ref="A48:E48"/>
    <mergeCell ref="A49:E49"/>
    <mergeCell ref="A50:E50"/>
    <mergeCell ref="A51:E51"/>
    <mergeCell ref="A38:H38"/>
    <mergeCell ref="A23:H23"/>
    <mergeCell ref="A24:H24"/>
    <mergeCell ref="A25:I25"/>
    <mergeCell ref="A26:I26"/>
    <mergeCell ref="A27:H27"/>
    <mergeCell ref="A65:H65"/>
    <mergeCell ref="A66:H66"/>
    <mergeCell ref="A52:E52"/>
    <mergeCell ref="A39:H39"/>
    <mergeCell ref="A40:H40"/>
    <mergeCell ref="A41:I41"/>
    <mergeCell ref="A42:I42"/>
    <mergeCell ref="A43:I43"/>
    <mergeCell ref="A44:I44"/>
    <mergeCell ref="C45:I47"/>
    <mergeCell ref="A67:I67"/>
    <mergeCell ref="A53:E53"/>
    <mergeCell ref="A55:H55"/>
    <mergeCell ref="A56:H56"/>
    <mergeCell ref="A57:H57"/>
    <mergeCell ref="A58:H58"/>
    <mergeCell ref="A59:I59"/>
    <mergeCell ref="A61:H61"/>
    <mergeCell ref="A62:H62"/>
    <mergeCell ref="A64:H64"/>
    <mergeCell ref="A75:I75"/>
    <mergeCell ref="A76:I76"/>
    <mergeCell ref="A77:I77"/>
    <mergeCell ref="A78:I78"/>
    <mergeCell ref="A69:H69"/>
    <mergeCell ref="A70:H70"/>
    <mergeCell ref="A71:H71"/>
    <mergeCell ref="A72:I72"/>
    <mergeCell ref="A73:I73"/>
    <mergeCell ref="A74:I74"/>
  </mergeCells>
  <printOptions gridLines="1" headings="1" horizontalCentered="1"/>
  <pageMargins left="0.25" right="0.2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90"/>
  <sheetViews>
    <sheetView zoomScalePageLayoutView="0" workbookViewId="0" topLeftCell="A42">
      <selection activeCell="A72" sqref="A72:I72"/>
    </sheetView>
  </sheetViews>
  <sheetFormatPr defaultColWidth="9.140625" defaultRowHeight="12.75"/>
  <cols>
    <col min="1" max="1" width="18.421875" style="1" customWidth="1"/>
    <col min="2" max="2" width="8.140625" style="13" customWidth="1"/>
    <col min="3" max="3" width="9.140625" style="9" customWidth="1"/>
    <col min="4" max="4" width="9.7109375" style="13" customWidth="1"/>
    <col min="5" max="5" width="16.421875" style="9" customWidth="1"/>
    <col min="6" max="6" width="13.28125" style="12" customWidth="1"/>
    <col min="7" max="7" width="8.140625" style="12" customWidth="1"/>
    <col min="8" max="8" width="8.140625" style="1" customWidth="1"/>
    <col min="9" max="9" width="8.7109375" style="21" bestFit="1" customWidth="1"/>
    <col min="10" max="10" width="7.7109375" style="0" customWidth="1"/>
  </cols>
  <sheetData>
    <row r="1" spans="1:9" s="24" customFormat="1" ht="29.25" customHeight="1">
      <c r="A1" s="29" t="s">
        <v>22</v>
      </c>
      <c r="B1" s="123"/>
      <c r="C1" s="123"/>
      <c r="D1" s="124"/>
      <c r="E1" s="30" t="s">
        <v>23</v>
      </c>
      <c r="F1" s="125"/>
      <c r="G1" s="123"/>
      <c r="H1" s="123"/>
      <c r="I1" s="126"/>
    </row>
    <row r="2" spans="1:9" s="5" customFormat="1" ht="28.5" customHeight="1" thickBot="1">
      <c r="A2" s="31" t="s">
        <v>27</v>
      </c>
      <c r="B2" s="127"/>
      <c r="C2" s="127"/>
      <c r="D2" s="128"/>
      <c r="E2" s="32" t="s">
        <v>28</v>
      </c>
      <c r="F2" s="127"/>
      <c r="G2" s="127"/>
      <c r="H2" s="127"/>
      <c r="I2" s="129"/>
    </row>
    <row r="3" spans="1:9" s="5" customFormat="1" ht="13.5" customHeight="1">
      <c r="A3" s="130"/>
      <c r="B3" s="130"/>
      <c r="C3" s="130"/>
      <c r="D3" s="130"/>
      <c r="E3" s="130"/>
      <c r="F3" s="130"/>
      <c r="G3" s="130"/>
      <c r="H3" s="130"/>
      <c r="I3" s="130"/>
    </row>
    <row r="4" spans="1:9" s="5" customFormat="1" ht="18" customHeight="1">
      <c r="A4" s="92" t="s">
        <v>56</v>
      </c>
      <c r="B4" s="93"/>
      <c r="C4" s="93"/>
      <c r="D4" s="93"/>
      <c r="E4" s="93"/>
      <c r="F4" s="93"/>
      <c r="G4" s="93"/>
      <c r="H4" s="93"/>
      <c r="I4" s="94"/>
    </row>
    <row r="5" s="131" customFormat="1" ht="13.5" customHeight="1" thickBot="1"/>
    <row r="6" spans="1:9" s="43" customFormat="1" ht="18.75" customHeight="1" thickBot="1" thickTop="1">
      <c r="A6" s="132" t="s">
        <v>47</v>
      </c>
      <c r="B6" s="133"/>
      <c r="C6" s="133"/>
      <c r="D6" s="133"/>
      <c r="E6" s="133"/>
      <c r="F6" s="133"/>
      <c r="G6" s="133"/>
      <c r="H6" s="133"/>
      <c r="I6" s="134"/>
    </row>
    <row r="7" spans="1:9" s="43" customFormat="1" ht="18.75" customHeight="1" thickTop="1">
      <c r="A7" s="144" t="s">
        <v>57</v>
      </c>
      <c r="B7" s="144"/>
      <c r="C7" s="144"/>
      <c r="D7" s="144"/>
      <c r="E7" s="144"/>
      <c r="F7" s="144"/>
      <c r="G7" s="144"/>
      <c r="H7" s="144"/>
      <c r="I7" s="45"/>
    </row>
    <row r="8" spans="1:9" s="43" customFormat="1" ht="18.75" customHeight="1">
      <c r="A8" s="139"/>
      <c r="B8" s="139"/>
      <c r="C8" s="139"/>
      <c r="D8" s="139"/>
      <c r="E8" s="139"/>
      <c r="F8" s="139"/>
      <c r="G8" s="139"/>
      <c r="H8" s="139"/>
      <c r="I8" s="46"/>
    </row>
    <row r="9" spans="1:9" s="43" customFormat="1" ht="18.75" customHeight="1">
      <c r="A9" s="140"/>
      <c r="B9" s="140"/>
      <c r="C9" s="140"/>
      <c r="D9" s="140"/>
      <c r="E9" s="140"/>
      <c r="F9" s="140"/>
      <c r="G9" s="140"/>
      <c r="H9" s="140"/>
      <c r="I9" s="46"/>
    </row>
    <row r="10" spans="1:9" s="43" customFormat="1" ht="18.75" customHeight="1">
      <c r="A10" s="141"/>
      <c r="B10" s="142"/>
      <c r="C10" s="142"/>
      <c r="D10" s="142"/>
      <c r="E10" s="142"/>
      <c r="F10" s="142"/>
      <c r="G10" s="142"/>
      <c r="H10" s="143"/>
      <c r="I10" s="46"/>
    </row>
    <row r="11" spans="1:9" s="43" customFormat="1" ht="18.75" customHeight="1">
      <c r="A11" s="140"/>
      <c r="B11" s="140"/>
      <c r="C11" s="140"/>
      <c r="D11" s="140"/>
      <c r="E11" s="140"/>
      <c r="F11" s="140"/>
      <c r="G11" s="140"/>
      <c r="H11" s="140"/>
      <c r="I11" s="46"/>
    </row>
    <row r="12" spans="1:9" s="43" customFormat="1" ht="18.75" customHeight="1">
      <c r="A12" s="139"/>
      <c r="B12" s="139"/>
      <c r="C12" s="139"/>
      <c r="D12" s="139"/>
      <c r="E12" s="139"/>
      <c r="F12" s="139"/>
      <c r="G12" s="139"/>
      <c r="H12" s="139"/>
      <c r="I12" s="46"/>
    </row>
    <row r="13" spans="1:9" s="43" customFormat="1" ht="18.75" customHeight="1">
      <c r="A13" s="140"/>
      <c r="B13" s="140"/>
      <c r="C13" s="140"/>
      <c r="D13" s="140"/>
      <c r="E13" s="140"/>
      <c r="F13" s="140"/>
      <c r="G13" s="140"/>
      <c r="H13" s="140"/>
      <c r="I13" s="46"/>
    </row>
    <row r="14" spans="1:9" s="43" customFormat="1" ht="18.75" customHeight="1">
      <c r="A14" s="139"/>
      <c r="B14" s="139"/>
      <c r="C14" s="139"/>
      <c r="D14" s="139"/>
      <c r="E14" s="139"/>
      <c r="F14" s="139"/>
      <c r="G14" s="139"/>
      <c r="H14" s="139"/>
      <c r="I14" s="46"/>
    </row>
    <row r="15" spans="1:9" s="43" customFormat="1" ht="18.75" customHeight="1">
      <c r="A15" s="136"/>
      <c r="B15" s="137"/>
      <c r="C15" s="137"/>
      <c r="D15" s="137"/>
      <c r="E15" s="137"/>
      <c r="F15" s="137"/>
      <c r="G15" s="137"/>
      <c r="H15" s="138"/>
      <c r="I15" s="46"/>
    </row>
    <row r="16" spans="1:9" s="43" customFormat="1" ht="18.75" customHeight="1">
      <c r="A16" s="139"/>
      <c r="B16" s="139"/>
      <c r="C16" s="139"/>
      <c r="D16" s="139"/>
      <c r="E16" s="139"/>
      <c r="F16" s="139"/>
      <c r="G16" s="139"/>
      <c r="H16" s="139"/>
      <c r="I16" s="46"/>
    </row>
    <row r="17" spans="1:9" s="43" customFormat="1" ht="18.75" customHeight="1">
      <c r="A17" s="136"/>
      <c r="B17" s="137"/>
      <c r="C17" s="137"/>
      <c r="D17" s="137"/>
      <c r="E17" s="137"/>
      <c r="F17" s="137"/>
      <c r="G17" s="137"/>
      <c r="H17" s="138"/>
      <c r="I17" s="46"/>
    </row>
    <row r="18" spans="1:9" s="43" customFormat="1" ht="18.75" customHeight="1">
      <c r="A18" s="141"/>
      <c r="B18" s="142"/>
      <c r="C18" s="142"/>
      <c r="D18" s="142"/>
      <c r="E18" s="142"/>
      <c r="F18" s="142"/>
      <c r="G18" s="142"/>
      <c r="H18" s="143"/>
      <c r="I18" s="46"/>
    </row>
    <row r="19" spans="1:9" s="43" customFormat="1" ht="18.75" customHeight="1">
      <c r="A19" s="140"/>
      <c r="B19" s="140"/>
      <c r="C19" s="140"/>
      <c r="D19" s="140"/>
      <c r="E19" s="140"/>
      <c r="F19" s="140"/>
      <c r="G19" s="140"/>
      <c r="H19" s="140"/>
      <c r="I19" s="46"/>
    </row>
    <row r="20" spans="1:9" s="43" customFormat="1" ht="18.75" customHeight="1">
      <c r="A20" s="141"/>
      <c r="B20" s="142"/>
      <c r="C20" s="142"/>
      <c r="D20" s="142"/>
      <c r="E20" s="142"/>
      <c r="F20" s="142"/>
      <c r="G20" s="142"/>
      <c r="H20" s="143"/>
      <c r="I20" s="46"/>
    </row>
    <row r="21" spans="1:9" s="43" customFormat="1" ht="18.75" customHeight="1">
      <c r="A21" s="145"/>
      <c r="B21" s="146"/>
      <c r="C21" s="146"/>
      <c r="D21" s="146"/>
      <c r="E21" s="146"/>
      <c r="F21" s="146"/>
      <c r="G21" s="146"/>
      <c r="H21" s="147"/>
      <c r="I21" s="46"/>
    </row>
    <row r="22" spans="1:9" s="43" customFormat="1" ht="18.75" customHeight="1">
      <c r="A22" s="139"/>
      <c r="B22" s="139"/>
      <c r="C22" s="139"/>
      <c r="D22" s="139"/>
      <c r="E22" s="139"/>
      <c r="F22" s="139"/>
      <c r="G22" s="139"/>
      <c r="H22" s="139"/>
      <c r="I22" s="46"/>
    </row>
    <row r="23" spans="1:18" s="43" customFormat="1" ht="18.75" customHeight="1">
      <c r="A23" s="101" t="s">
        <v>50</v>
      </c>
      <c r="B23" s="102"/>
      <c r="C23" s="102"/>
      <c r="D23" s="102"/>
      <c r="E23" s="102"/>
      <c r="F23" s="102"/>
      <c r="G23" s="102"/>
      <c r="H23" s="103"/>
      <c r="I23" s="44">
        <v>33200</v>
      </c>
      <c r="Q23" s="60"/>
      <c r="R23" s="60"/>
    </row>
    <row r="24" spans="1:9" s="43" customFormat="1" ht="18.75" customHeight="1">
      <c r="A24" s="104"/>
      <c r="B24" s="104"/>
      <c r="C24" s="104"/>
      <c r="D24" s="104"/>
      <c r="E24" s="104"/>
      <c r="F24" s="104"/>
      <c r="G24" s="104"/>
      <c r="H24" s="105"/>
      <c r="I24" s="47"/>
    </row>
    <row r="25" spans="1:9" s="43" customFormat="1" ht="41.25" customHeight="1">
      <c r="A25" s="106" t="s">
        <v>48</v>
      </c>
      <c r="B25" s="107"/>
      <c r="C25" s="107"/>
      <c r="D25" s="107"/>
      <c r="E25" s="107"/>
      <c r="F25" s="107"/>
      <c r="G25" s="107"/>
      <c r="H25" s="107"/>
      <c r="I25" s="108"/>
    </row>
    <row r="26" spans="1:10" s="5" customFormat="1" ht="15" customHeight="1">
      <c r="A26" s="109"/>
      <c r="B26" s="110"/>
      <c r="C26" s="110"/>
      <c r="D26" s="110"/>
      <c r="E26" s="110"/>
      <c r="F26" s="110"/>
      <c r="G26" s="110"/>
      <c r="H26" s="110"/>
      <c r="I26" s="110"/>
      <c r="J26" s="42"/>
    </row>
    <row r="27" spans="1:10" ht="30" customHeight="1">
      <c r="A27" s="96" t="s">
        <v>3</v>
      </c>
      <c r="B27" s="72"/>
      <c r="C27" s="72"/>
      <c r="D27" s="72"/>
      <c r="E27" s="72"/>
      <c r="F27" s="72"/>
      <c r="G27" s="72"/>
      <c r="H27" s="72"/>
      <c r="I27" s="26" t="s">
        <v>9</v>
      </c>
      <c r="J27" s="42"/>
    </row>
    <row r="28" spans="1:9" ht="18" customHeight="1">
      <c r="A28" s="25" t="s">
        <v>12</v>
      </c>
      <c r="B28" s="17">
        <v>10</v>
      </c>
      <c r="C28" s="57"/>
      <c r="D28" s="61">
        <v>2</v>
      </c>
      <c r="E28" s="55" t="s">
        <v>62</v>
      </c>
      <c r="F28" s="53"/>
      <c r="G28" s="53"/>
      <c r="H28" s="53"/>
      <c r="I28" s="3"/>
    </row>
    <row r="29" spans="1:9" s="3" customFormat="1" ht="19.5" customHeight="1">
      <c r="A29" s="48" t="s">
        <v>0</v>
      </c>
      <c r="B29" s="56"/>
      <c r="C29" s="19"/>
      <c r="D29" s="19"/>
      <c r="E29" s="19"/>
      <c r="F29" s="37" t="s">
        <v>61</v>
      </c>
      <c r="G29" s="28">
        <v>1100</v>
      </c>
      <c r="H29" s="11"/>
      <c r="I29" s="23">
        <f>+G29*D28</f>
        <v>2200</v>
      </c>
    </row>
    <row r="30" spans="1:9" s="3" customFormat="1" ht="19.5" customHeight="1">
      <c r="A30" s="111" t="s">
        <v>18</v>
      </c>
      <c r="B30" s="111"/>
      <c r="C30" s="111"/>
      <c r="D30" s="111"/>
      <c r="E30" s="111"/>
      <c r="F30" s="111"/>
      <c r="G30" s="111"/>
      <c r="H30" s="75"/>
      <c r="I30" s="23"/>
    </row>
    <row r="31" spans="1:9" s="3" customFormat="1" ht="19.5" customHeight="1">
      <c r="A31" s="111" t="s">
        <v>17</v>
      </c>
      <c r="B31" s="67"/>
      <c r="C31" s="67"/>
      <c r="D31" s="67"/>
      <c r="E31" s="67"/>
      <c r="F31" s="7" t="s">
        <v>8</v>
      </c>
      <c r="G31" s="28"/>
      <c r="H31" s="7"/>
      <c r="I31" s="22">
        <f>B28*G31</f>
        <v>0</v>
      </c>
    </row>
    <row r="32" spans="1:9" s="3" customFormat="1" ht="19.5" customHeight="1">
      <c r="A32" s="19" t="s">
        <v>41</v>
      </c>
      <c r="F32" s="7" t="s">
        <v>8</v>
      </c>
      <c r="G32" s="28">
        <v>60</v>
      </c>
      <c r="I32" s="22">
        <f>+G32*D28*B28</f>
        <v>1200</v>
      </c>
    </row>
    <row r="33" spans="1:9" s="3" customFormat="1" ht="19.5" customHeight="1">
      <c r="A33" s="111" t="s">
        <v>19</v>
      </c>
      <c r="B33" s="67"/>
      <c r="C33" s="67"/>
      <c r="D33" s="67"/>
      <c r="E33" s="67"/>
      <c r="F33" s="67"/>
      <c r="G33" s="67"/>
      <c r="H33" s="67"/>
      <c r="I33" s="38"/>
    </row>
    <row r="34" spans="1:9" s="3" customFormat="1" ht="19.5" customHeight="1">
      <c r="A34" s="40" t="s">
        <v>60</v>
      </c>
      <c r="C34" s="58"/>
      <c r="D34" s="59">
        <v>3</v>
      </c>
      <c r="E34" s="54" t="s">
        <v>59</v>
      </c>
      <c r="F34" s="7" t="s">
        <v>58</v>
      </c>
      <c r="G34" s="41">
        <v>10</v>
      </c>
      <c r="I34" s="38">
        <f>G34*D34*D28</f>
        <v>60</v>
      </c>
    </row>
    <row r="35" spans="1:9" s="3" customFormat="1" ht="19.5" customHeight="1">
      <c r="A35" s="111" t="s">
        <v>20</v>
      </c>
      <c r="B35" s="67"/>
      <c r="C35" s="67"/>
      <c r="D35" s="67"/>
      <c r="E35" s="67"/>
      <c r="F35" s="67"/>
      <c r="G35" s="67"/>
      <c r="H35" s="67"/>
      <c r="I35" s="38"/>
    </row>
    <row r="36" spans="1:9" s="3" customFormat="1" ht="19.5" customHeight="1">
      <c r="A36" s="74" t="s">
        <v>21</v>
      </c>
      <c r="B36" s="75"/>
      <c r="C36" s="75"/>
      <c r="D36" s="75"/>
      <c r="E36" s="75"/>
      <c r="F36" s="75"/>
      <c r="G36" s="75"/>
      <c r="H36" s="75"/>
      <c r="I36" s="39"/>
    </row>
    <row r="37" spans="1:9" s="3" customFormat="1" ht="19.5" customHeight="1">
      <c r="A37" s="76" t="s">
        <v>1</v>
      </c>
      <c r="B37" s="72"/>
      <c r="C37" s="72"/>
      <c r="D37" s="72"/>
      <c r="E37" s="72"/>
      <c r="F37" s="72"/>
      <c r="G37" s="72"/>
      <c r="H37" s="72"/>
      <c r="I37" s="27">
        <f>SUM(I29:I36)</f>
        <v>3460</v>
      </c>
    </row>
    <row r="38" spans="1:9" s="3" customFormat="1" ht="19.5" customHeight="1">
      <c r="A38" s="64" t="s">
        <v>42</v>
      </c>
      <c r="B38" s="99"/>
      <c r="C38" s="99"/>
      <c r="D38" s="99"/>
      <c r="E38" s="99"/>
      <c r="F38" s="99"/>
      <c r="G38" s="99"/>
      <c r="H38" s="100"/>
      <c r="I38" s="35"/>
    </row>
    <row r="39" spans="1:9" s="3" customFormat="1" ht="19.5" customHeight="1" thickBot="1">
      <c r="A39" s="81" t="s">
        <v>40</v>
      </c>
      <c r="B39" s="82"/>
      <c r="C39" s="82"/>
      <c r="D39" s="82"/>
      <c r="E39" s="82"/>
      <c r="F39" s="82"/>
      <c r="G39" s="82"/>
      <c r="H39" s="83"/>
      <c r="I39" s="36"/>
    </row>
    <row r="40" spans="1:9" s="3" customFormat="1" ht="19.5" customHeight="1" thickBot="1">
      <c r="A40" s="90" t="s">
        <v>29</v>
      </c>
      <c r="B40" s="72"/>
      <c r="C40" s="72"/>
      <c r="D40" s="72"/>
      <c r="E40" s="72"/>
      <c r="F40" s="72"/>
      <c r="G40" s="72"/>
      <c r="H40" s="72"/>
      <c r="I40" s="33">
        <f>SUM(I37-I38-I39)</f>
        <v>3460</v>
      </c>
    </row>
    <row r="41" spans="1:9" s="3" customFormat="1" ht="19.5" customHeight="1">
      <c r="A41" s="91"/>
      <c r="B41" s="91"/>
      <c r="C41" s="91"/>
      <c r="D41" s="91"/>
      <c r="E41" s="91"/>
      <c r="F41" s="91"/>
      <c r="G41" s="91"/>
      <c r="H41" s="91"/>
      <c r="I41" s="91"/>
    </row>
    <row r="42" spans="1:9" s="3" customFormat="1" ht="23.25" customHeight="1">
      <c r="A42" s="92" t="s">
        <v>49</v>
      </c>
      <c r="B42" s="93"/>
      <c r="C42" s="93"/>
      <c r="D42" s="93"/>
      <c r="E42" s="93"/>
      <c r="F42" s="93"/>
      <c r="G42" s="93"/>
      <c r="H42" s="93"/>
      <c r="I42" s="94"/>
    </row>
    <row r="43" spans="1:9" s="3" customFormat="1" ht="19.5" customHeight="1">
      <c r="A43" s="95"/>
      <c r="B43" s="95"/>
      <c r="C43" s="95"/>
      <c r="D43" s="95"/>
      <c r="E43" s="95"/>
      <c r="F43" s="95"/>
      <c r="G43" s="95"/>
      <c r="H43" s="95"/>
      <c r="I43" s="95"/>
    </row>
    <row r="44" spans="1:9" s="3" customFormat="1" ht="19.5" customHeight="1">
      <c r="A44" s="96" t="s">
        <v>4</v>
      </c>
      <c r="B44" s="72"/>
      <c r="C44" s="72"/>
      <c r="D44" s="72"/>
      <c r="E44" s="72"/>
      <c r="F44" s="72"/>
      <c r="G44" s="72"/>
      <c r="H44" s="72"/>
      <c r="I44" s="72"/>
    </row>
    <row r="45" spans="1:9" s="3" customFormat="1" ht="19.5" customHeight="1">
      <c r="A45" s="15" t="s">
        <v>11</v>
      </c>
      <c r="B45" s="17">
        <v>16</v>
      </c>
      <c r="C45" s="97"/>
      <c r="D45" s="65"/>
      <c r="E45" s="65"/>
      <c r="F45" s="65"/>
      <c r="G45" s="65"/>
      <c r="H45" s="65"/>
      <c r="I45" s="65"/>
    </row>
    <row r="46" spans="1:9" s="3" customFormat="1" ht="19.5" customHeight="1">
      <c r="A46" s="15" t="s">
        <v>12</v>
      </c>
      <c r="B46" s="17">
        <v>10</v>
      </c>
      <c r="C46" s="98"/>
      <c r="D46" s="67"/>
      <c r="E46" s="67"/>
      <c r="F46" s="67"/>
      <c r="G46" s="67"/>
      <c r="H46" s="67"/>
      <c r="I46" s="67"/>
    </row>
    <row r="47" spans="1:9" s="4" customFormat="1" ht="19.5" customHeight="1">
      <c r="A47" s="15" t="s">
        <v>15</v>
      </c>
      <c r="B47" s="18">
        <v>2</v>
      </c>
      <c r="C47" s="98"/>
      <c r="D47" s="67"/>
      <c r="E47" s="67"/>
      <c r="F47" s="67"/>
      <c r="G47" s="67"/>
      <c r="H47" s="67"/>
      <c r="I47" s="67"/>
    </row>
    <row r="48" spans="1:9" s="16" customFormat="1" ht="19.5" customHeight="1">
      <c r="A48" s="74" t="s">
        <v>16</v>
      </c>
      <c r="B48" s="75"/>
      <c r="C48" s="75"/>
      <c r="D48" s="75"/>
      <c r="E48" s="75"/>
      <c r="F48" s="7" t="s">
        <v>10</v>
      </c>
      <c r="G48" s="28">
        <f>+G29</f>
        <v>1100</v>
      </c>
      <c r="H48" s="19"/>
      <c r="I48" s="22">
        <f aca="true" t="shared" si="0" ref="I48:I53">G48*$B$45</f>
        <v>17600</v>
      </c>
    </row>
    <row r="49" spans="1:9" s="16" customFormat="1" ht="19.5" customHeight="1">
      <c r="A49" s="74" t="s">
        <v>25</v>
      </c>
      <c r="B49" s="75"/>
      <c r="C49" s="75"/>
      <c r="D49" s="75"/>
      <c r="E49" s="75"/>
      <c r="F49" s="7" t="s">
        <v>10</v>
      </c>
      <c r="G49" s="28"/>
      <c r="H49" s="11"/>
      <c r="I49" s="22">
        <f t="shared" si="0"/>
        <v>0</v>
      </c>
    </row>
    <row r="50" spans="1:9" s="16" customFormat="1" ht="19.5" customHeight="1">
      <c r="A50" s="74" t="s">
        <v>13</v>
      </c>
      <c r="B50" s="75"/>
      <c r="C50" s="75"/>
      <c r="D50" s="75"/>
      <c r="E50" s="75"/>
      <c r="F50" s="37" t="s">
        <v>35</v>
      </c>
      <c r="G50" s="28"/>
      <c r="H50" s="11"/>
      <c r="I50" s="22">
        <f t="shared" si="0"/>
        <v>0</v>
      </c>
    </row>
    <row r="51" spans="1:9" s="3" customFormat="1" ht="19.5" customHeight="1">
      <c r="A51" s="66" t="s">
        <v>39</v>
      </c>
      <c r="B51" s="75"/>
      <c r="C51" s="75"/>
      <c r="D51" s="75"/>
      <c r="E51" s="75"/>
      <c r="F51" s="37" t="s">
        <v>36</v>
      </c>
      <c r="G51" s="28"/>
      <c r="H51" s="11"/>
      <c r="I51" s="22">
        <f t="shared" si="0"/>
        <v>0</v>
      </c>
    </row>
    <row r="52" spans="1:9" s="14" customFormat="1" ht="19.5" customHeight="1">
      <c r="A52" s="74" t="s">
        <v>26</v>
      </c>
      <c r="B52" s="75"/>
      <c r="C52" s="75"/>
      <c r="D52" s="75"/>
      <c r="E52" s="75"/>
      <c r="F52" s="7" t="s">
        <v>10</v>
      </c>
      <c r="G52" s="28"/>
      <c r="H52" s="11"/>
      <c r="I52" s="22">
        <f t="shared" si="0"/>
        <v>0</v>
      </c>
    </row>
    <row r="53" spans="1:9" s="3" customFormat="1" ht="19.5" customHeight="1">
      <c r="A53" s="74" t="s">
        <v>14</v>
      </c>
      <c r="B53" s="75"/>
      <c r="C53" s="75"/>
      <c r="D53" s="75"/>
      <c r="E53" s="75"/>
      <c r="F53" s="7" t="s">
        <v>10</v>
      </c>
      <c r="G53" s="28"/>
      <c r="H53" s="11"/>
      <c r="I53" s="22">
        <f t="shared" si="0"/>
        <v>0</v>
      </c>
    </row>
    <row r="54" spans="1:9" s="3" customFormat="1" ht="19.5" customHeight="1">
      <c r="A54" s="40" t="s">
        <v>60</v>
      </c>
      <c r="C54" s="58"/>
      <c r="D54" s="59">
        <v>3</v>
      </c>
      <c r="E54" s="54" t="s">
        <v>59</v>
      </c>
      <c r="F54" s="7" t="s">
        <v>58</v>
      </c>
      <c r="G54" s="41">
        <f>+B46</f>
        <v>10</v>
      </c>
      <c r="I54" s="22">
        <f>+G54*D54*B45</f>
        <v>480</v>
      </c>
    </row>
    <row r="55" spans="1:9" s="3" customFormat="1" ht="19.5" customHeight="1">
      <c r="A55" s="76" t="s">
        <v>2</v>
      </c>
      <c r="B55" s="72"/>
      <c r="C55" s="72"/>
      <c r="D55" s="72"/>
      <c r="E55" s="72"/>
      <c r="F55" s="72"/>
      <c r="G55" s="72"/>
      <c r="H55" s="77"/>
      <c r="I55" s="27">
        <f>(SUM(I48:I54))</f>
        <v>18080</v>
      </c>
    </row>
    <row r="56" spans="1:9" s="3" customFormat="1" ht="19.5" customHeight="1">
      <c r="A56" s="78" t="s">
        <v>43</v>
      </c>
      <c r="B56" s="79"/>
      <c r="C56" s="79"/>
      <c r="D56" s="79"/>
      <c r="E56" s="79"/>
      <c r="F56" s="79"/>
      <c r="G56" s="79"/>
      <c r="H56" s="80"/>
      <c r="I56" s="35"/>
    </row>
    <row r="57" spans="1:9" s="3" customFormat="1" ht="19.5" customHeight="1" thickBot="1">
      <c r="A57" s="81" t="s">
        <v>37</v>
      </c>
      <c r="B57" s="82"/>
      <c r="C57" s="82"/>
      <c r="D57" s="82"/>
      <c r="E57" s="82"/>
      <c r="F57" s="82"/>
      <c r="G57" s="82"/>
      <c r="H57" s="83"/>
      <c r="I57" s="36"/>
    </row>
    <row r="58" spans="1:9" s="3" customFormat="1" ht="19.5" customHeight="1" thickBot="1">
      <c r="A58" s="84" t="s">
        <v>30</v>
      </c>
      <c r="B58" s="72"/>
      <c r="C58" s="72"/>
      <c r="D58" s="72"/>
      <c r="E58" s="72"/>
      <c r="F58" s="72"/>
      <c r="G58" s="72"/>
      <c r="H58" s="72"/>
      <c r="I58" s="33">
        <f>SUM(I55-I56-I57)</f>
        <v>18080</v>
      </c>
    </row>
    <row r="59" spans="1:9" s="3" customFormat="1" ht="19.5" customHeight="1">
      <c r="A59" s="85"/>
      <c r="B59" s="85"/>
      <c r="C59" s="85"/>
      <c r="D59" s="85"/>
      <c r="E59" s="85"/>
      <c r="F59" s="85"/>
      <c r="G59" s="85"/>
      <c r="H59" s="85"/>
      <c r="I59" s="85"/>
    </row>
    <row r="60" spans="1:9" s="4" customFormat="1" ht="19.5" customHeight="1">
      <c r="A60" s="2" t="s">
        <v>31</v>
      </c>
      <c r="B60" s="10"/>
      <c r="C60" s="8"/>
      <c r="D60" s="10"/>
      <c r="E60" s="8"/>
      <c r="F60" s="10"/>
      <c r="G60" s="10"/>
      <c r="H60" s="6"/>
      <c r="I60" s="20"/>
    </row>
    <row r="61" spans="1:9" s="3" customFormat="1" ht="19.5" customHeight="1">
      <c r="A61" s="64" t="s">
        <v>7</v>
      </c>
      <c r="B61" s="65"/>
      <c r="C61" s="65"/>
      <c r="D61" s="65"/>
      <c r="E61" s="65"/>
      <c r="F61" s="65"/>
      <c r="G61" s="65"/>
      <c r="H61" s="65"/>
      <c r="I61" s="23">
        <v>0</v>
      </c>
    </row>
    <row r="62" spans="1:9" s="3" customFormat="1" ht="19.5" customHeight="1">
      <c r="A62" s="74" t="s">
        <v>33</v>
      </c>
      <c r="B62" s="67"/>
      <c r="C62" s="67"/>
      <c r="D62" s="67"/>
      <c r="E62" s="67"/>
      <c r="F62" s="67"/>
      <c r="G62" s="67"/>
      <c r="H62" s="67"/>
      <c r="I62" s="23">
        <v>100</v>
      </c>
    </row>
    <row r="63" spans="1:9" s="4" customFormat="1" ht="19.5" customHeight="1">
      <c r="A63" s="48" t="s">
        <v>6</v>
      </c>
      <c r="B63" s="11"/>
      <c r="C63" s="11"/>
      <c r="D63" s="11"/>
      <c r="E63" s="11"/>
      <c r="F63" s="11"/>
      <c r="G63" s="11"/>
      <c r="H63" s="51"/>
      <c r="I63" s="34">
        <v>100</v>
      </c>
    </row>
    <row r="64" spans="1:9" s="4" customFormat="1" ht="19.5" customHeight="1">
      <c r="A64" s="86" t="s">
        <v>52</v>
      </c>
      <c r="B64" s="86"/>
      <c r="C64" s="86"/>
      <c r="D64" s="86"/>
      <c r="E64" s="86"/>
      <c r="F64" s="86"/>
      <c r="G64" s="86"/>
      <c r="H64" s="86"/>
      <c r="I64" s="52">
        <v>200</v>
      </c>
    </row>
    <row r="65" spans="1:9" s="4" customFormat="1" ht="19.5" customHeight="1">
      <c r="A65" s="87" t="s">
        <v>53</v>
      </c>
      <c r="B65" s="88"/>
      <c r="C65" s="88"/>
      <c r="D65" s="88"/>
      <c r="E65" s="88"/>
      <c r="F65" s="88"/>
      <c r="G65" s="88"/>
      <c r="H65" s="89"/>
      <c r="I65" s="49"/>
    </row>
    <row r="66" spans="1:9" s="4" customFormat="1" ht="19.5" customHeight="1" thickBot="1">
      <c r="A66" s="76" t="s">
        <v>32</v>
      </c>
      <c r="B66" s="72"/>
      <c r="C66" s="72"/>
      <c r="D66" s="72"/>
      <c r="E66" s="72"/>
      <c r="F66" s="72"/>
      <c r="G66" s="72"/>
      <c r="H66" s="72"/>
      <c r="I66" s="50">
        <f>SUM(I61:I64)</f>
        <v>400</v>
      </c>
    </row>
    <row r="67" spans="1:9" s="3" customFormat="1" ht="19.5" customHeight="1">
      <c r="A67" s="71"/>
      <c r="B67" s="72"/>
      <c r="C67" s="72"/>
      <c r="D67" s="72"/>
      <c r="E67" s="72"/>
      <c r="F67" s="72"/>
      <c r="G67" s="72"/>
      <c r="H67" s="72"/>
      <c r="I67" s="73"/>
    </row>
    <row r="68" spans="1:9" s="3" customFormat="1" ht="19.5" customHeight="1">
      <c r="A68" s="2" t="s">
        <v>5</v>
      </c>
      <c r="B68" s="10"/>
      <c r="C68" s="8"/>
      <c r="D68" s="10"/>
      <c r="E68" s="8"/>
      <c r="F68" s="10"/>
      <c r="G68" s="10"/>
      <c r="H68" s="6"/>
      <c r="I68" s="20"/>
    </row>
    <row r="69" spans="1:9" s="3" customFormat="1" ht="19.5" customHeight="1">
      <c r="A69" s="64" t="s">
        <v>54</v>
      </c>
      <c r="B69" s="65"/>
      <c r="C69" s="65"/>
      <c r="D69" s="65"/>
      <c r="E69" s="65"/>
      <c r="F69" s="65"/>
      <c r="G69" s="65"/>
      <c r="H69" s="65"/>
      <c r="I69" s="22">
        <f>SUM(I40,I58,I66,I23)</f>
        <v>55140</v>
      </c>
    </row>
    <row r="70" spans="1:9" s="3" customFormat="1" ht="19.5" customHeight="1">
      <c r="A70" s="66" t="s">
        <v>51</v>
      </c>
      <c r="B70" s="67"/>
      <c r="C70" s="67"/>
      <c r="D70" s="67"/>
      <c r="E70" s="67"/>
      <c r="F70" s="67"/>
      <c r="G70" s="67"/>
      <c r="H70" s="67"/>
      <c r="I70" s="22">
        <f>ROUND(+I69/B45,0)</f>
        <v>3446</v>
      </c>
    </row>
    <row r="71" spans="1:9" s="3" customFormat="1" ht="19.5" customHeight="1" thickBot="1">
      <c r="A71" s="66" t="s">
        <v>63</v>
      </c>
      <c r="B71" s="67"/>
      <c r="C71" s="67"/>
      <c r="D71" s="67"/>
      <c r="E71" s="67"/>
      <c r="F71" s="67"/>
      <c r="G71" s="67"/>
      <c r="H71" s="67"/>
      <c r="I71" s="22">
        <f>+I70*1.1</f>
        <v>3790.6000000000004</v>
      </c>
    </row>
    <row r="72" spans="1:9" s="3" customFormat="1" ht="19.5" customHeight="1" thickTop="1">
      <c r="A72" s="68" t="s">
        <v>24</v>
      </c>
      <c r="B72" s="68"/>
      <c r="C72" s="68"/>
      <c r="D72" s="68"/>
      <c r="E72" s="68"/>
      <c r="F72" s="68"/>
      <c r="G72" s="68"/>
      <c r="H72" s="68"/>
      <c r="I72" s="68"/>
    </row>
    <row r="73" spans="1:9" s="3" customFormat="1" ht="19.5" customHeight="1">
      <c r="A73" s="69" t="s">
        <v>34</v>
      </c>
      <c r="B73" s="63"/>
      <c r="C73" s="63"/>
      <c r="D73" s="63"/>
      <c r="E73" s="63"/>
      <c r="F73" s="63"/>
      <c r="G73" s="63"/>
      <c r="H73" s="63"/>
      <c r="I73" s="63"/>
    </row>
    <row r="74" spans="1:9" s="3" customFormat="1" ht="19.5" customHeight="1">
      <c r="A74" s="70" t="s">
        <v>44</v>
      </c>
      <c r="B74" s="67"/>
      <c r="C74" s="67"/>
      <c r="D74" s="67"/>
      <c r="E74" s="67"/>
      <c r="F74" s="67"/>
      <c r="G74" s="67"/>
      <c r="H74" s="67"/>
      <c r="I74" s="67"/>
    </row>
    <row r="75" spans="1:9" s="3" customFormat="1" ht="37.5" customHeight="1">
      <c r="A75" s="62" t="s">
        <v>38</v>
      </c>
      <c r="B75" s="63"/>
      <c r="C75" s="63"/>
      <c r="D75" s="63"/>
      <c r="E75" s="63"/>
      <c r="F75" s="63"/>
      <c r="G75" s="63"/>
      <c r="H75" s="63"/>
      <c r="I75" s="63"/>
    </row>
    <row r="76" spans="1:9" s="3" customFormat="1" ht="66" customHeight="1">
      <c r="A76" s="62" t="s">
        <v>45</v>
      </c>
      <c r="B76" s="63"/>
      <c r="C76" s="63"/>
      <c r="D76" s="63"/>
      <c r="E76" s="63"/>
      <c r="F76" s="63"/>
      <c r="G76" s="63"/>
      <c r="H76" s="63"/>
      <c r="I76" s="63"/>
    </row>
    <row r="77" spans="1:9" s="3" customFormat="1" ht="29.25" customHeight="1">
      <c r="A77" s="62" t="s">
        <v>55</v>
      </c>
      <c r="B77" s="62"/>
      <c r="C77" s="62"/>
      <c r="D77" s="62"/>
      <c r="E77" s="62"/>
      <c r="F77" s="62"/>
      <c r="G77" s="62"/>
      <c r="H77" s="62"/>
      <c r="I77" s="62"/>
    </row>
    <row r="78" spans="1:9" s="3" customFormat="1" ht="61.5" customHeight="1">
      <c r="A78" s="62" t="s">
        <v>46</v>
      </c>
      <c r="B78" s="63"/>
      <c r="C78" s="63"/>
      <c r="D78" s="63"/>
      <c r="E78" s="63"/>
      <c r="F78" s="63"/>
      <c r="G78" s="63"/>
      <c r="H78" s="63"/>
      <c r="I78" s="63"/>
    </row>
    <row r="79" spans="1:9" s="3" customFormat="1" ht="37.5" customHeight="1">
      <c r="A79" s="1"/>
      <c r="B79" s="13"/>
      <c r="C79" s="9"/>
      <c r="D79" s="13"/>
      <c r="E79" s="9"/>
      <c r="F79" s="12"/>
      <c r="G79" s="12"/>
      <c r="H79" s="1"/>
      <c r="I79" s="21"/>
    </row>
    <row r="80" spans="1:9" s="3" customFormat="1" ht="61.5" customHeight="1">
      <c r="A80" s="1"/>
      <c r="B80" s="13"/>
      <c r="C80" s="9"/>
      <c r="D80" s="13"/>
      <c r="E80" s="9"/>
      <c r="F80" s="12"/>
      <c r="G80" s="12"/>
      <c r="H80" s="1"/>
      <c r="I80" s="21"/>
    </row>
    <row r="81" spans="1:9" s="3" customFormat="1" ht="26.25" customHeight="1">
      <c r="A81" s="1"/>
      <c r="B81" s="13"/>
      <c r="C81" s="9"/>
      <c r="D81" s="13"/>
      <c r="E81" s="9"/>
      <c r="F81" s="12"/>
      <c r="G81" s="12"/>
      <c r="H81" s="1"/>
      <c r="I81" s="21"/>
    </row>
    <row r="82" spans="1:9" s="3" customFormat="1" ht="57.75" customHeight="1">
      <c r="A82" s="1"/>
      <c r="B82" s="13"/>
      <c r="C82" s="9"/>
      <c r="D82" s="13"/>
      <c r="E82" s="9"/>
      <c r="F82" s="12"/>
      <c r="G82" s="12"/>
      <c r="H82" s="1"/>
      <c r="I82" s="21"/>
    </row>
    <row r="83" spans="1:9" s="3" customFormat="1" ht="30.75" customHeight="1">
      <c r="A83" s="1"/>
      <c r="B83" s="13"/>
      <c r="C83" s="9"/>
      <c r="D83" s="13"/>
      <c r="E83" s="9"/>
      <c r="F83" s="12"/>
      <c r="G83" s="12"/>
      <c r="H83" s="1"/>
      <c r="I83" s="21"/>
    </row>
    <row r="84" ht="52.5" customHeight="1"/>
    <row r="85" spans="1:9" s="3" customFormat="1" ht="32.25" customHeight="1">
      <c r="A85" s="1"/>
      <c r="B85" s="13"/>
      <c r="C85" s="9"/>
      <c r="D85" s="13"/>
      <c r="E85" s="9"/>
      <c r="F85" s="12"/>
      <c r="G85" s="12"/>
      <c r="H85" s="1"/>
      <c r="I85" s="21"/>
    </row>
    <row r="86" spans="1:9" s="3" customFormat="1" ht="54" customHeight="1">
      <c r="A86" s="1"/>
      <c r="B86" s="13"/>
      <c r="C86" s="9"/>
      <c r="D86" s="13"/>
      <c r="E86" s="9"/>
      <c r="F86" s="12"/>
      <c r="G86" s="12"/>
      <c r="H86" s="1"/>
      <c r="I86" s="21"/>
    </row>
    <row r="87" spans="1:9" s="3" customFormat="1" ht="14.25" customHeight="1">
      <c r="A87" s="1"/>
      <c r="B87" s="13"/>
      <c r="C87" s="9"/>
      <c r="D87" s="13"/>
      <c r="E87" s="9"/>
      <c r="F87" s="12"/>
      <c r="G87" s="12"/>
      <c r="H87" s="1"/>
      <c r="I87" s="21"/>
    </row>
    <row r="88" spans="1:9" s="3" customFormat="1" ht="15.75" customHeight="1">
      <c r="A88" s="1"/>
      <c r="B88" s="13"/>
      <c r="C88" s="9"/>
      <c r="D88" s="13"/>
      <c r="E88" s="9"/>
      <c r="F88" s="12"/>
      <c r="G88" s="12"/>
      <c r="H88" s="1"/>
      <c r="I88" s="21"/>
    </row>
    <row r="89" spans="1:9" s="3" customFormat="1" ht="27.75" customHeight="1">
      <c r="A89" s="1"/>
      <c r="B89" s="13"/>
      <c r="C89" s="9"/>
      <c r="D89" s="13"/>
      <c r="E89" s="9"/>
      <c r="F89" s="12"/>
      <c r="G89" s="12"/>
      <c r="H89" s="1"/>
      <c r="I89" s="21"/>
    </row>
    <row r="90" spans="1:9" s="3" customFormat="1" ht="33" customHeight="1">
      <c r="A90" s="1"/>
      <c r="B90" s="13"/>
      <c r="C90" s="9"/>
      <c r="D90" s="13"/>
      <c r="E90" s="9"/>
      <c r="F90" s="12"/>
      <c r="G90" s="12"/>
      <c r="H90" s="1"/>
      <c r="I90" s="21"/>
    </row>
  </sheetData>
  <sheetProtection/>
  <mergeCells count="70">
    <mergeCell ref="A23:H23"/>
    <mergeCell ref="A20:H20"/>
    <mergeCell ref="A21:H21"/>
    <mergeCell ref="A24:H24"/>
    <mergeCell ref="A33:H33"/>
    <mergeCell ref="A30:H30"/>
    <mergeCell ref="A31:E31"/>
    <mergeCell ref="A16:H16"/>
    <mergeCell ref="A7:H7"/>
    <mergeCell ref="A8:H8"/>
    <mergeCell ref="A18:H18"/>
    <mergeCell ref="A19:H19"/>
    <mergeCell ref="A22:H22"/>
    <mergeCell ref="A27:H27"/>
    <mergeCell ref="A11:H11"/>
    <mergeCell ref="F1:I1"/>
    <mergeCell ref="F2:I2"/>
    <mergeCell ref="B1:D1"/>
    <mergeCell ref="B2:D2"/>
    <mergeCell ref="A4:I4"/>
    <mergeCell ref="A3:I3"/>
    <mergeCell ref="A39:H39"/>
    <mergeCell ref="A40:H40"/>
    <mergeCell ref="A6:I6"/>
    <mergeCell ref="A25:I25"/>
    <mergeCell ref="A26:I26"/>
    <mergeCell ref="A12:H12"/>
    <mergeCell ref="A13:H13"/>
    <mergeCell ref="A14:H14"/>
    <mergeCell ref="A9:H9"/>
    <mergeCell ref="A10:H10"/>
    <mergeCell ref="A5:IV5"/>
    <mergeCell ref="A17:H17"/>
    <mergeCell ref="A15:H15"/>
    <mergeCell ref="A35:H35"/>
    <mergeCell ref="A51:E51"/>
    <mergeCell ref="A36:H36"/>
    <mergeCell ref="A37:H37"/>
    <mergeCell ref="A44:I44"/>
    <mergeCell ref="C45:I47"/>
    <mergeCell ref="A38:H38"/>
    <mergeCell ref="A52:E52"/>
    <mergeCell ref="A55:H55"/>
    <mergeCell ref="A77:I77"/>
    <mergeCell ref="A56:H56"/>
    <mergeCell ref="A57:H57"/>
    <mergeCell ref="A72:I72"/>
    <mergeCell ref="A41:I41"/>
    <mergeCell ref="A50:E50"/>
    <mergeCell ref="A43:I43"/>
    <mergeCell ref="A42:I42"/>
    <mergeCell ref="A48:E48"/>
    <mergeCell ref="A49:E49"/>
    <mergeCell ref="A65:H65"/>
    <mergeCell ref="A58:H58"/>
    <mergeCell ref="A69:H69"/>
    <mergeCell ref="A78:I78"/>
    <mergeCell ref="A74:I74"/>
    <mergeCell ref="A61:H61"/>
    <mergeCell ref="A62:H62"/>
    <mergeCell ref="A59:I59"/>
    <mergeCell ref="A53:E53"/>
    <mergeCell ref="A66:H66"/>
    <mergeCell ref="A76:I76"/>
    <mergeCell ref="A75:I75"/>
    <mergeCell ref="A73:I73"/>
    <mergeCell ref="A70:H70"/>
    <mergeCell ref="A67:I67"/>
    <mergeCell ref="A71:H71"/>
    <mergeCell ref="A64:H64"/>
  </mergeCells>
  <printOptions gridLines="1" headings="1" horizontalCentered="1"/>
  <pageMargins left="0.2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Ithaca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Ithaca College</dc:creator>
  <cp:keywords/>
  <dc:description/>
  <cp:lastModifiedBy>Matthew Penkala</cp:lastModifiedBy>
  <cp:lastPrinted>2009-08-13T20:45:12Z</cp:lastPrinted>
  <dcterms:created xsi:type="dcterms:W3CDTF">2005-08-30T14:35:06Z</dcterms:created>
  <dcterms:modified xsi:type="dcterms:W3CDTF">2013-08-09T17:59:34Z</dcterms:modified>
  <cp:category/>
  <cp:version/>
  <cp:contentType/>
  <cp:contentStatus/>
</cp:coreProperties>
</file>